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<sst xmlns="http://schemas.openxmlformats.org/spreadsheetml/2006/main" count="208" uniqueCount="188">
  <si>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</si>
  <si>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</si>
  <si>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</si>
  <si>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</si>
  <si>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</si>
  <si>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</si>
  <si>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</si>
  <si>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</si>
  <si>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</si>
  <si>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</si>
  <si>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</si>
  <si>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</si>
  <si>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</si>
  <si>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</si>
  <si>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</si>
  <si>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</si>
  <si>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</si>
  <si>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</si>
  <si>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</si>
  <si>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</si>
  <si>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</si>
  <si>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</si>
  <si>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</si>
  <si>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</si>
  <si>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</si>
  <si>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</si>
  <si>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</si>
  <si>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</si>
  <si>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</si>
  <si>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</si>
  <si>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</si>
  <si>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</si>
  <si>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</si>
  <si>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</si>
  <si>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</si>
  <si>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</si>
  <si>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</si>
  <si>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</si>
  <si>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</si>
  <si>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</si>
  <si>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</si>
  <si>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</si>
  <si>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</si>
  <si>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</si>
  <si>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</si>
  <si>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</si>
  <si>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</si>
  <si>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</si>
  <si>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</si>
  <si>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</si>
  <si>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</si>
  <si>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</si>
  <si>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</si>
  <si>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</si>
  <si>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</si>
  <si>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</si>
  <si>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</si>
  <si>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</si>
  <si>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</si>
  <si>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</si>
  <si>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</si>
  <si>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</si>
  <si>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</si>
  <si>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</si>
  <si>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</si>
  <si>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</si>
  <si>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</si>
  <si>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</si>
  <si>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</si>
  <si>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</si>
  <si>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</si>
  <si>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</si>
  <si>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</si>
  <si>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</si>
  <si>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</si>
  <si>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</si>
  <si>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</si>
  <si>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</si>
  <si>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</si>
  <si>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</si>
  <si>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</si>
  <si>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</si>
  <si>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</si>
  <si>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</si>
  <si>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</si>
  <si>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</si>
  <si>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</si>
  <si>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</si>
  <si>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</si>
  <si>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</si>
  <si>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</si>
  <si>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</si>
  <si>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</si>
  <si>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</si>
  <si>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</si>
  <si>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</si>
  <si>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</si>
  <si>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</si>
  <si>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</si>
  <si>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</si>
  <si>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</si>
  <si>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</si>
  <si>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</si>
  <si>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</si>
  <si>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</si>
  <si>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</si>
  <si>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</si>
  <si>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</si>
  <si>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</si>
  <si>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</si>
  <si>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</si>
  <si>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</si>
  <si>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</si>
  <si>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</si>
  <si>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</si>
  <si>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</si>
  <si>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</si>
  <si>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</si>
  <si>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</si>
  <si>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</si>
  <si>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</si>
  <si>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</si>
  <si>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</si>
  <si>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</si>
  <si>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</si>
  <si>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</si>
  <si>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</si>
  <si>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</si>
  <si>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</si>
  <si>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</si>
  <si>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</si>
  <si>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</si>
  <si>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</si>
  <si>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</si>
  <si>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</si>
  <si>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</si>
  <si>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</si>
  <si>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</si>
  <si>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</si>
  <si>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</si>
  <si>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</si>
  <si>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</si>
  <si>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</si>
  <si>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</si>
  <si>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</si>
  <si>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</si>
  <si>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</si>
  <si>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</si>
  <si>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</si>
  <si>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</si>
  <si>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</si>
  <si>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</si>
  <si>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</si>
  <si>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</si>
  <si>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</si>
  <si>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</si>
  <si>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</si>
  <si>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</si>
  <si>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</si>
  <si>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</si>
  <si>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</si>
  <si>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</si>
  <si>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</si>
  <si>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</si>
  <si>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</si>
  <si>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</si>
  <si>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</si>
  <si>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</si>
  <si>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</si>
  <si>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</si>
  <si>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</si>
  <si>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</si>
  <si>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</si>
  <si>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</si>
  <si>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</si>
  <si>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</si>
  <si>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</si>
  <si>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</si>
  <si>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</si>
  <si>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</si>
  <si>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</si>
  <si>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</si>
  <si>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</si>
  <si>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</si>
  <si>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t>N</t>
    <phoneticPr fontId="3" type="noConversion"/>
  </si>
  <si>
    <t xml:space="preserve"> 초기 고습과 짙은 구름으로 대기중, </t>
    <phoneticPr fontId="3" type="noConversion"/>
  </si>
  <si>
    <t>ALL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</si>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</sst>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6" sqref="I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46198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0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9</v>
      </c>
      <c r="F9" s="117">
        <v>83</v>
      </c>
      <c r="G9" s="115" t="s">
        <v>183</v>
      </c>
      <c r="H9" s="117">
        <v>3</v>
      </c>
      <c r="I9" s="131">
        <v>82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8</v>
      </c>
      <c r="F10" s="117">
        <v>86</v>
      </c>
      <c r="G10" s="115" t="s">
        <v>187</v>
      </c>
      <c r="H10" s="117">
        <v>4</v>
      </c>
      <c r="I10" s="120"/>
      <c r="J10" s="11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0.125</v>
      </c>
      <c r="D11" s="121"/>
      <c r="E11" s="121">
        <v>9</v>
      </c>
      <c r="F11" s="121">
        <v>77</v>
      </c>
      <c r="G11" s="115" t="s">
        <v>184</v>
      </c>
      <c r="H11" s="117">
        <v>1.7</v>
      </c>
      <c r="I11" s="122"/>
      <c r="J11" s="118">
        <f>IF(L11, 1, 0) + IF(M11, 2, 0) + IF(N11, 4, 0) + IF(O11, 8, 0) + IF(P11, 16, 0)</f>
        <v>24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5">
        <f>(24-C9)+C11</f>
        <v>23.416666666666668</v>
      </c>
      <c r="D12" s="11" t="e">
        <f>AVERAGE(D9:D11)</f>
        <v>#DIV/0!</v>
      </c>
      <c r="E12" s="11">
        <f>AVERAGE(E9:E11)</f>
        <v>8.6666666666666661</v>
      </c>
      <c r="F12" s="12">
        <f>AVERAGE(F9:F11)</f>
        <v>82</v>
      </c>
      <c r="G12" s="13"/>
      <c r="H12" s="14">
        <f>AVERAGE(H9:H11)</f>
        <v>2.9</v>
      </c>
      <c r="I12" s="15"/>
      <c r="J12" s="16">
        <f>AVERAGE(J9:J11)</f>
        <v>16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186</v>
      </c>
      <c r="F16" s="115"/>
      <c r="G16" s="115"/>
      <c r="H16" s="115"/>
      <c r="I16" s="115"/>
      <c r="J16" s="115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0.64444444444444449</v>
      </c>
      <c r="D17" s="114">
        <v>0.64583333333333337</v>
      </c>
      <c r="E17" s="136">
        <v>0.12569444444444444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36">
        <v>0.13055555555555556</v>
      </c>
    </row>
    <row r="18" spans="1:16" s="75" customFormat="1" ht="14.1" customHeight="1" x14ac:dyDescent="0.25">
      <c r="A18" s="31"/>
      <c r="B18" s="21" t="s">
        <v>42</v>
      </c>
      <c r="C18" s="115">
        <v>43452</v>
      </c>
      <c r="D18" s="115">
        <f>C18+1</f>
        <v>43453</v>
      </c>
      <c r="E18" s="115">
        <f t="shared" ref="E18" si="0">D19+1</f>
        <v>43458</v>
      </c>
      <c r="F18" s="115"/>
      <c r="G18" s="115"/>
      <c r="H18" s="115"/>
      <c r="I18" s="115"/>
      <c r="J18" s="115"/>
      <c r="K18" s="90"/>
      <c r="L18" s="90"/>
      <c r="M18" s="90"/>
      <c r="N18" s="90"/>
      <c r="O18" s="90"/>
      <c r="P18" s="115">
        <f>MAX(C18:O19)+1</f>
        <v>43463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43457</v>
      </c>
      <c r="E19" s="119">
        <f>E18+4</f>
        <v>43462</v>
      </c>
      <c r="F19" s="119"/>
      <c r="G19" s="119"/>
      <c r="H19" s="119"/>
      <c r="I19" s="119"/>
      <c r="J19" s="11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6">
        <f t="shared" si="1"/>
        <v>5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1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180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180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180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180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4.3750000000000004E-2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5">
        <v>0.3972222222222222</v>
      </c>
      <c r="D31" s="134">
        <v>4.3750000000000004E-2</v>
      </c>
      <c r="E31" s="104"/>
      <c r="F31" s="104"/>
      <c r="G31" s="104"/>
      <c r="H31" s="104"/>
      <c r="I31" s="134"/>
      <c r="J31" s="134">
        <v>2.0833333333333332E-2</v>
      </c>
      <c r="K31" s="104"/>
      <c r="L31" s="134"/>
      <c r="M31" s="104"/>
      <c r="N31" s="104"/>
      <c r="O31" s="127"/>
      <c r="P31" s="97">
        <f>SUM(C31:N31)</f>
        <v>0.46180555555555552</v>
      </c>
    </row>
    <row r="32" spans="1:16" ht="14.1" customHeight="1" x14ac:dyDescent="0.25">
      <c r="B32" s="22" t="s">
        <v>63</v>
      </c>
      <c r="C32" s="135">
        <v>0.3972222222222222</v>
      </c>
      <c r="D32" s="134">
        <v>4.3750000000000004E-2</v>
      </c>
      <c r="E32" s="104"/>
      <c r="F32" s="104"/>
      <c r="G32" s="104"/>
      <c r="H32" s="104"/>
      <c r="I32" s="13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0.46180555555555552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2">D31-D32-D33</f>
        <v>0</v>
      </c>
      <c r="E34" s="92">
        <f t="shared" si="2"/>
        <v>0</v>
      </c>
      <c r="F34" s="92">
        <f t="shared" si="2"/>
        <v>0</v>
      </c>
      <c r="G34" s="92">
        <f t="shared" si="2"/>
        <v>0</v>
      </c>
      <c r="H34" s="92">
        <f t="shared" si="2"/>
        <v>0</v>
      </c>
      <c r="I34" s="92">
        <f t="shared" si="2"/>
        <v>0</v>
      </c>
      <c r="J34" s="92">
        <f t="shared" si="2"/>
        <v>0</v>
      </c>
      <c r="K34" s="92">
        <f t="shared" si="2"/>
        <v>0</v>
      </c>
      <c r="L34" s="92">
        <f t="shared" si="2"/>
        <v>0</v>
      </c>
      <c r="M34" s="92">
        <f t="shared" si="2"/>
        <v>0</v>
      </c>
      <c r="N34" s="92">
        <f t="shared" si="2"/>
        <v>0</v>
      </c>
      <c r="O34" s="93"/>
      <c r="P34" s="94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185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1660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</v>
      </c>
      <c r="D72" s="231">
        <v>-156.5</v>
      </c>
      <c r="E72" s="73" t="s">
        <v>116</v>
      </c>
      <c r="F72" s="108">
        <v>20</v>
      </c>
      <c r="G72" s="231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-124.7</v>
      </c>
      <c r="D73" s="231">
        <v>-125</v>
      </c>
      <c r="E73" s="74" t="s">
        <v>120</v>
      </c>
      <c r="F73" s="110">
        <v>45</v>
      </c>
      <c r="G73" s="232">
        <v>43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-204.6</v>
      </c>
      <c r="D74" s="231">
        <v>-204.8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-112.7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24.2</v>
      </c>
      <c r="D76" s="231">
        <v>24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28.4</v>
      </c>
      <c r="D77" s="231">
        <v>28.335000000000001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20.98</v>
      </c>
      <c r="D78" s="231">
        <v>20.95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21.8</v>
      </c>
      <c r="D79" s="231">
        <v>21.75</v>
      </c>
      <c r="E79" s="73" t="s">
        <v>150</v>
      </c>
      <c r="F79" s="108">
        <v>13</v>
      </c>
      <c r="G79" s="231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5.6700000000000003E-5</v>
      </c>
      <c r="D80" s="235">
        <v>5.7299999999999997E-5</v>
      </c>
      <c r="E80" s="74" t="s">
        <v>155</v>
      </c>
      <c r="F80" s="110">
        <v>64</v>
      </c>
      <c r="G80" s="232">
        <v>71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2026-06-26T03:12:25Z</dcterms:modified>
</cp:coreProperties>
</file>