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<sst xmlns="http://schemas.openxmlformats.org/spreadsheetml/2006/main" count="214" uniqueCount="200">
  <si>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</si>
  <si>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</si>
  <si>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</si>
  <si>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</si>
  <si>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</si>
  <si>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</si>
  <si>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</si>
  <si>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</si>
  <si>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</si>
  <si>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</si>
  <si>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</si>
  <si>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</si>
  <si>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</si>
  <si>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</si>
  <si>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</si>
  <si>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</si>
  <si>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</si>
  <si>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</si>
  <si>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</si>
  <si>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</si>
  <si>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</si>
  <si>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</si>
  <si>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</si>
  <si>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</si>
  <si>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</si>
  <si>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</si>
  <si>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</si>
  <si>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</si>
  <si>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</si>
  <si>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</si>
  <si>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</si>
  <si>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</si>
  <si>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</si>
  <si>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</si>
  <si>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</si>
  <si>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</si>
  <si>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</si>
  <si>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</si>
  <si>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</si>
  <si>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</si>
  <si>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</si>
  <si>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</si>
  <si>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</si>
  <si>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</si>
  <si>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</si>
  <si>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</si>
  <si>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</si>
  <si>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</si>
  <si>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</si>
  <si>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</si>
  <si>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</si>
  <si>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</si>
  <si>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</si>
  <si>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</si>
  <si>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</si>
  <si>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</si>
  <si>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</si>
  <si>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</si>
  <si>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</si>
  <si>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</si>
  <si>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</si>
  <si>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</si>
  <si>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</si>
  <si>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</si>
  <si>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</si>
  <si>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</si>
  <si>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</si>
  <si>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</si>
  <si>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</si>
  <si>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</si>
  <si>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</si>
  <si>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</si>
  <si>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</si>
  <si>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</si>
  <si>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</si>
  <si>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</si>
  <si>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</si>
  <si>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</si>
  <si>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</si>
  <si>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</si>
  <si>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</si>
  <si>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</si>
  <si>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</si>
  <si>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</si>
  <si>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</si>
  <si>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</si>
  <si>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</si>
  <si>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</si>
  <si>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</si>
  <si>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</si>
  <si>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</si>
  <si>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</si>
  <si>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</si>
  <si>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</si>
  <si>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</si>
  <si>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</si>
  <si>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</si>
  <si>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</si>
  <si>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</si>
  <si>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</si>
  <si>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</si>
  <si>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</si>
  <si>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</si>
  <si>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</si>
  <si>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</si>
  <si>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</si>
  <si>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</si>
  <si>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</si>
  <si>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</si>
  <si>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</si>
  <si>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</si>
  <si>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</si>
  <si>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</si>
  <si>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</si>
  <si>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</si>
  <si>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</si>
  <si>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</si>
  <si>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</si>
  <si>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</si>
  <si>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</si>
  <si>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</si>
  <si>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</si>
  <si>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</si>
  <si>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</si>
  <si>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</si>
  <si>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</si>
  <si>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</si>
  <si>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</si>
  <si>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</si>
  <si>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</si>
  <si>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</si>
  <si>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</si>
  <si>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</si>
  <si>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</si>
  <si>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</si>
  <si>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</si>
  <si>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</si>
  <si>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</si>
  <si>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</si>
  <si>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</si>
  <si>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</si>
  <si>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</si>
  <si>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</si>
  <si>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</si>
  <si>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</si>
  <si>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</si>
  <si>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</si>
  <si>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</si>
  <si>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</si>
  <si>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</si>
  <si>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</si>
  <si>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</si>
  <si>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</si>
  <si>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</si>
  <si>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</si>
  <si>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</si>
  <si>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</si>
  <si>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</si>
  <si>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</si>
  <si>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</si>
  <si>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</si>
  <si>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</si>
  <si>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</si>
  <si>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</si>
  <si>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</si>
  <si>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</si>
  <si>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</si>
  <si>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</si>
  <si>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</si>
  <si>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</si>
  <si>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</si>
  <si>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</si>
  <si>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</si>
  <si>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</si>
  <si>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</si>
  <si>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</si>
  <si>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</si>
  <si>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</si>
  <si>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</si>
  <si>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</si>
  <si>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</si>
  <si>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</si>
  <si>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</si>
  <si>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</si>
  <si>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</si>
  <si>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</si>
  <si>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</si>
  <si>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</si>
  <si>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</si>
  <si>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</si>
  <si>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20s/27k  35s/28k  50s/28k</t>
    <phoneticPr fontId="3" type="noConversion"/>
  </si>
  <si>
    <t>20s/20k  35s/25k  50s/25k</t>
    <phoneticPr fontId="3" type="noConversion"/>
  </si>
  <si>
    <t>NE</t>
    <phoneticPr fontId="3" type="noConversion"/>
  </si>
  <si>
    <t>E</t>
    <phoneticPr fontId="3" type="noConversion"/>
  </si>
  <si>
    <t>M_034723-034724:K</t>
    <phoneticPr fontId="3" type="noConversion"/>
  </si>
  <si>
    <t>M_034725:M,N,T</t>
    <phoneticPr fontId="3" type="noConversion"/>
  </si>
  <si>
    <t>M_034909-034910:M</t>
    <phoneticPr fontId="3" type="noConversion"/>
  </si>
  <si>
    <t>60s/22k  45s/23k  30s/22k</t>
    <phoneticPr fontId="3" type="noConversion"/>
  </si>
  <si>
    <t>60s/20k  45s/22k  30s/24k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</si>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</sst>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46156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6">
        <v>0.70833333333333337</v>
      </c>
      <c r="D9" s="209">
        <v>1.8</v>
      </c>
      <c r="E9" s="209">
        <v>9.5</v>
      </c>
      <c r="F9" s="209">
        <v>54</v>
      </c>
      <c r="G9" s="207" t="s">
        <v>192</v>
      </c>
      <c r="H9" s="209">
        <v>0.7</v>
      </c>
      <c r="I9" s="207">
        <v>5</v>
      </c>
      <c r="J9" s="21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206">
        <v>0.9375</v>
      </c>
      <c r="D10" s="209">
        <v>1.1000000000000001</v>
      </c>
      <c r="E10" s="209">
        <v>7.9</v>
      </c>
      <c r="F10" s="209">
        <v>54</v>
      </c>
      <c r="G10" s="207" t="s">
        <v>193</v>
      </c>
      <c r="H10" s="209">
        <v>1.6</v>
      </c>
      <c r="I10" s="214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0.20833333333333334</v>
      </c>
      <c r="D11" s="216">
        <v>1.1000000000000001</v>
      </c>
      <c r="E11" s="216">
        <v>7.4</v>
      </c>
      <c r="F11" s="216">
        <v>40</v>
      </c>
      <c r="G11" s="207" t="s">
        <v>199</v>
      </c>
      <c r="H11" s="209">
        <v>0.7</v>
      </c>
      <c r="I11" s="217"/>
      <c r="J11" s="21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23.5</v>
      </c>
      <c r="D12" s="11">
        <f>AVERAGE(D9:D11)</f>
        <v>1.3333333333333333</v>
      </c>
      <c r="E12" s="11">
        <f>AVERAGE(E9:E11)</f>
        <v>8.2666666666666657</v>
      </c>
      <c r="F12" s="12">
        <f>AVERAGE(F9:F11)</f>
        <v>49.333333333333336</v>
      </c>
      <c r="G12" s="13"/>
      <c r="H12" s="14">
        <f>AVERAGE(H9:H11)</f>
        <v>1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5" t="s">
        <v>175</v>
      </c>
      <c r="D16" s="208" t="s">
        <v>179</v>
      </c>
      <c r="E16" s="207" t="s">
        <v>185</v>
      </c>
      <c r="F16" s="207" t="s">
        <v>186</v>
      </c>
      <c r="G16" s="207" t="s">
        <v>187</v>
      </c>
      <c r="H16" s="207" t="s">
        <v>188</v>
      </c>
      <c r="I16" s="207" t="s">
        <v>189</v>
      </c>
      <c r="J16" s="91"/>
      <c r="K16" s="91"/>
      <c r="L16" s="91"/>
      <c r="M16" s="91"/>
      <c r="N16" s="91"/>
      <c r="O16" s="91"/>
      <c r="P16" s="205" t="s">
        <v>175</v>
      </c>
    </row>
    <row r="17" spans="1:16" s="75" customFormat="1" ht="14.1" customHeight="1" x14ac:dyDescent="0.25">
      <c r="A17" s="31"/>
      <c r="B17" s="21" t="s">
        <v>41</v>
      </c>
      <c r="C17" s="206">
        <v>0.65486111111111112</v>
      </c>
      <c r="D17" s="206">
        <v>0.65694444444444444</v>
      </c>
      <c r="E17" s="206">
        <v>0.69861111111111107</v>
      </c>
      <c r="F17" s="206">
        <v>0.71875</v>
      </c>
      <c r="G17" s="206">
        <v>0.73958333333333337</v>
      </c>
      <c r="H17" s="206">
        <v>0.83680555555555547</v>
      </c>
      <c r="I17" s="206">
        <v>0.19236111111111112</v>
      </c>
      <c r="J17" s="114"/>
      <c r="K17" s="114"/>
      <c r="L17" s="114"/>
      <c r="M17" s="114"/>
      <c r="N17" s="114"/>
      <c r="O17" s="114"/>
      <c r="P17" s="206">
        <v>0.20694444444444446</v>
      </c>
    </row>
    <row r="18" spans="1:16" s="75" customFormat="1" ht="14.1" customHeight="1" x14ac:dyDescent="0.25">
      <c r="A18" s="31"/>
      <c r="B18" s="21" t="s">
        <v>42</v>
      </c>
      <c r="C18" s="207">
        <v>34590</v>
      </c>
      <c r="D18" s="207">
        <f>C18+1</f>
        <v>34591</v>
      </c>
      <c r="E18" s="207">
        <f>D19+1</f>
        <v>34602</v>
      </c>
      <c r="F18" s="207">
        <f>E19+1</f>
        <v>34616</v>
      </c>
      <c r="G18" s="207">
        <f>F19+1</f>
        <v>34625</v>
      </c>
      <c r="H18" s="207">
        <f>G19+1</f>
        <v>34688</v>
      </c>
      <c r="I18" s="207">
        <f>H19+1</f>
        <v>34919</v>
      </c>
      <c r="J18" s="91"/>
      <c r="K18" s="91"/>
      <c r="L18" s="91"/>
      <c r="M18" s="91"/>
      <c r="N18" s="91"/>
      <c r="O18" s="91"/>
      <c r="P18" s="207">
        <f>MAX(C18:O19)+1</f>
        <v>34930</v>
      </c>
    </row>
    <row r="19" spans="1:16" s="75" customFormat="1" ht="14.1" customHeight="1" thickBot="1" x14ac:dyDescent="0.3">
      <c r="A19" s="31"/>
      <c r="B19" s="9" t="s">
        <v>43</v>
      </c>
      <c r="C19" s="79"/>
      <c r="D19" s="207">
        <v>34601</v>
      </c>
      <c r="E19" s="212">
        <v>34615</v>
      </c>
      <c r="F19" s="212">
        <v>34624</v>
      </c>
      <c r="G19" s="212">
        <v>34687</v>
      </c>
      <c r="H19" s="212">
        <v>34918</v>
      </c>
      <c r="I19" s="212">
        <v>34929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14</v>
      </c>
      <c r="F20" s="97">
        <f>IF(ISNUMBER(F18),F19-F18+1,"")</f>
        <v>9</v>
      </c>
      <c r="G20" s="97">
        <f>IF(ISNUMBER(G18),G19-G18+1,"")</f>
        <v>63</v>
      </c>
      <c r="H20" s="97">
        <f t="shared" si="0"/>
        <v>231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1" t="s">
        <v>21</v>
      </c>
      <c r="D22" s="21" t="s">
        <v>23</v>
      </c>
      <c r="E22" s="21" t="s">
        <v>46</v>
      </c>
      <c r="F22" s="155" t="s">
        <v>47</v>
      </c>
      <c r="G22" s="155"/>
      <c r="H22" s="155"/>
      <c r="I22" s="155"/>
      <c r="J22" s="21" t="s">
        <v>21</v>
      </c>
      <c r="K22" s="21" t="s">
        <v>23</v>
      </c>
      <c r="L22" s="21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06">
        <v>0.67847222222222225</v>
      </c>
      <c r="D23" s="206">
        <v>0.68194444444444446</v>
      </c>
      <c r="E23" s="207" t="s">
        <v>176</v>
      </c>
      <c r="F23" s="211" t="s">
        <v>190</v>
      </c>
      <c r="G23" s="211"/>
      <c r="H23" s="211"/>
      <c r="I23" s="211"/>
      <c r="J23" s="219">
        <v>0.19236111111111112</v>
      </c>
      <c r="K23" s="219">
        <v>0.19652777777777777</v>
      </c>
      <c r="L23" s="207" t="s">
        <v>173</v>
      </c>
      <c r="M23" s="211" t="s">
        <v>197</v>
      </c>
      <c r="N23" s="211"/>
      <c r="O23" s="211"/>
      <c r="P23" s="211"/>
    </row>
    <row r="24" spans="1:16" ht="13.5" customHeight="1" x14ac:dyDescent="0.25">
      <c r="B24" s="154"/>
      <c r="C24" s="206"/>
      <c r="D24" s="206"/>
      <c r="E24" s="207" t="s">
        <v>172</v>
      </c>
      <c r="F24" s="211" t="s">
        <v>180</v>
      </c>
      <c r="G24" s="211"/>
      <c r="H24" s="211"/>
      <c r="I24" s="211"/>
      <c r="J24" s="220"/>
      <c r="K24" s="220"/>
      <c r="L24" s="207" t="s">
        <v>177</v>
      </c>
      <c r="M24" s="211" t="s">
        <v>180</v>
      </c>
      <c r="N24" s="211"/>
      <c r="O24" s="211"/>
      <c r="P24" s="211"/>
    </row>
    <row r="25" spans="1:16" ht="13.5" customHeight="1" x14ac:dyDescent="0.25">
      <c r="B25" s="154"/>
      <c r="C25" s="206">
        <v>0.68194444444444446</v>
      </c>
      <c r="D25" s="206">
        <v>0.68611111111111101</v>
      </c>
      <c r="E25" s="207" t="s">
        <v>174</v>
      </c>
      <c r="F25" s="211" t="s">
        <v>191</v>
      </c>
      <c r="G25" s="211"/>
      <c r="H25" s="211"/>
      <c r="I25" s="211"/>
      <c r="J25" s="219">
        <v>0.19652777777777777</v>
      </c>
      <c r="K25" s="219">
        <v>0.20069444444444443</v>
      </c>
      <c r="L25" s="207" t="s">
        <v>172</v>
      </c>
      <c r="M25" s="211" t="s">
        <v>198</v>
      </c>
      <c r="N25" s="211"/>
      <c r="O25" s="211"/>
      <c r="P25" s="211"/>
    </row>
    <row r="26" spans="1:16" ht="13.5" customHeight="1" x14ac:dyDescent="0.25">
      <c r="B26" s="154"/>
      <c r="C26" s="206"/>
      <c r="D26" s="206"/>
      <c r="E26" s="207" t="s">
        <v>173</v>
      </c>
      <c r="F26" s="211" t="s">
        <v>182</v>
      </c>
      <c r="G26" s="211"/>
      <c r="H26" s="211"/>
      <c r="I26" s="211"/>
      <c r="J26" s="220"/>
      <c r="K26" s="220"/>
      <c r="L26" s="207" t="s">
        <v>178</v>
      </c>
      <c r="M26" s="211" t="s">
        <v>181</v>
      </c>
      <c r="N26" s="211"/>
      <c r="O26" s="211"/>
      <c r="P26" s="21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0.33402777777777781</v>
      </c>
      <c r="D30" s="107">
        <v>9.2361111111111116E-2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0.44722222222222224</v>
      </c>
    </row>
    <row r="31" spans="1:16" ht="14.1" customHeight="1" x14ac:dyDescent="0.25">
      <c r="B31" s="22" t="s">
        <v>167</v>
      </c>
      <c r="C31" s="215">
        <v>0.35486111111111113</v>
      </c>
      <c r="D31" s="213">
        <v>9.7222222222222224E-2</v>
      </c>
      <c r="E31" s="108"/>
      <c r="F31" s="108"/>
      <c r="G31" s="108"/>
      <c r="H31" s="108"/>
      <c r="I31" s="108"/>
      <c r="J31" s="213">
        <v>2.0833333333333332E-2</v>
      </c>
      <c r="K31" s="213">
        <v>2.0833333333333332E-2</v>
      </c>
      <c r="L31" s="108"/>
      <c r="M31" s="108"/>
      <c r="N31" s="108"/>
      <c r="O31" s="109"/>
      <c r="P31" s="98">
        <f>SUM(C31:N31)</f>
        <v>0.49374999999999997</v>
      </c>
    </row>
    <row r="32" spans="1:16" ht="14.1" customHeight="1" x14ac:dyDescent="0.25">
      <c r="B32" s="22" t="s">
        <v>63</v>
      </c>
      <c r="C32" s="115"/>
      <c r="D32" s="108"/>
      <c r="E32" s="108"/>
      <c r="F32" s="108"/>
      <c r="G32" s="108"/>
      <c r="H32" s="108"/>
      <c r="I32" s="108"/>
      <c r="J32" s="108"/>
      <c r="K32" s="10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0.35486111111111113</v>
      </c>
      <c r="D34" s="105">
        <f t="shared" ref="D34:P34" si="1">D31-D32-D33</f>
        <v>9.7222222222222224E-2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0.49374999999999997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61" t="s">
        <v>194</v>
      </c>
      <c r="D36" s="162"/>
      <c r="E36" s="161" t="s">
        <v>195</v>
      </c>
      <c r="F36" s="162"/>
      <c r="G36" s="161" t="s">
        <v>196</v>
      </c>
      <c r="H36" s="162"/>
      <c r="I36" s="163"/>
      <c r="J36" s="164"/>
      <c r="K36" s="165"/>
      <c r="L36" s="164"/>
      <c r="M36" s="163"/>
      <c r="N36" s="164"/>
      <c r="O36" s="156"/>
      <c r="P36" s="156"/>
    </row>
    <row r="37" spans="2:16" ht="18" customHeight="1" x14ac:dyDescent="0.25">
      <c r="B37" s="173"/>
      <c r="C37" s="157"/>
      <c r="D37" s="157"/>
      <c r="E37" s="158"/>
      <c r="F37" s="156"/>
      <c r="G37" s="159"/>
      <c r="H37" s="156"/>
      <c r="I37" s="158"/>
      <c r="J37" s="156"/>
      <c r="K37" s="158"/>
      <c r="L37" s="156"/>
      <c r="M37" s="160"/>
      <c r="N37" s="156"/>
      <c r="O37" s="156"/>
      <c r="P37" s="156"/>
    </row>
    <row r="38" spans="2:16" ht="18" customHeight="1" x14ac:dyDescent="0.25">
      <c r="B38" s="173"/>
      <c r="C38" s="159"/>
      <c r="D38" s="156"/>
      <c r="E38" s="158"/>
      <c r="F38" s="156"/>
      <c r="G38" s="158"/>
      <c r="H38" s="156"/>
      <c r="I38" s="158"/>
      <c r="J38" s="156"/>
      <c r="K38" s="158"/>
      <c r="L38" s="156"/>
      <c r="M38" s="158"/>
      <c r="N38" s="156"/>
      <c r="O38" s="156"/>
      <c r="P38" s="156"/>
    </row>
    <row r="39" spans="2:16" ht="18" customHeight="1" x14ac:dyDescent="0.25">
      <c r="B39" s="173"/>
      <c r="C39" s="156"/>
      <c r="D39" s="156"/>
      <c r="E39" s="158"/>
      <c r="F39" s="156"/>
      <c r="G39" s="159"/>
      <c r="H39" s="156"/>
      <c r="I39" s="158"/>
      <c r="J39" s="156"/>
      <c r="K39" s="158"/>
      <c r="L39" s="156"/>
      <c r="M39" s="159"/>
      <c r="N39" s="156"/>
      <c r="O39" s="156"/>
      <c r="P39" s="156"/>
    </row>
    <row r="40" spans="2:16" ht="18" customHeight="1" x14ac:dyDescent="0.25">
      <c r="B40" s="173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4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</row>
    <row r="45" spans="2:16" ht="14.1" customHeight="1" x14ac:dyDescent="0.25"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25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1"/>
    </row>
    <row r="49" spans="2:16" ht="14.1" customHeight="1" x14ac:dyDescent="0.25"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25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25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thickBot="1" x14ac:dyDescent="0.3">
      <c r="B52" s="175"/>
      <c r="C52" s="176"/>
      <c r="D52" s="120"/>
      <c r="E52" s="120"/>
      <c r="F52" s="120"/>
      <c r="G52" s="176"/>
      <c r="H52" s="176"/>
      <c r="I52" s="176"/>
      <c r="J52" s="176"/>
      <c r="K52" s="176"/>
      <c r="L52" s="176"/>
      <c r="M52" s="176"/>
      <c r="N52" s="176"/>
      <c r="O52" s="176"/>
      <c r="P52" s="177"/>
    </row>
    <row r="53" spans="2:16" ht="14.1" customHeight="1" thickTop="1" thickBot="1" x14ac:dyDescent="0.3">
      <c r="B53" s="178" t="s">
        <v>164</v>
      </c>
      <c r="C53" s="179"/>
      <c r="D53" s="89"/>
      <c r="E53" s="89"/>
      <c r="F53" s="89"/>
      <c r="G53" s="182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" customHeight="1" thickTop="1" thickBot="1" x14ac:dyDescent="0.3">
      <c r="B54" s="180" t="s">
        <v>163</v>
      </c>
      <c r="C54" s="181"/>
      <c r="D54" s="181"/>
      <c r="E54" s="181"/>
      <c r="F54" s="218">
        <v>466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34" t="s">
        <v>67</v>
      </c>
      <c r="C56" s="13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5" t="s">
        <v>68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69</v>
      </c>
      <c r="O57" s="136"/>
      <c r="P57" s="139"/>
    </row>
    <row r="58" spans="2:16" ht="17.100000000000001" customHeight="1" x14ac:dyDescent="0.25">
      <c r="B58" s="140" t="s">
        <v>70</v>
      </c>
      <c r="C58" s="141"/>
      <c r="D58" s="142"/>
      <c r="E58" s="140" t="s">
        <v>71</v>
      </c>
      <c r="F58" s="141"/>
      <c r="G58" s="142"/>
      <c r="H58" s="141" t="s">
        <v>72</v>
      </c>
      <c r="I58" s="141"/>
      <c r="J58" s="141"/>
      <c r="K58" s="143" t="s">
        <v>73</v>
      </c>
      <c r="L58" s="141"/>
      <c r="M58" s="144"/>
      <c r="N58" s="145"/>
      <c r="O58" s="141"/>
      <c r="P58" s="146"/>
    </row>
    <row r="59" spans="2:16" ht="20.100000000000001" customHeight="1" x14ac:dyDescent="0.25">
      <c r="B59" s="188" t="s">
        <v>74</v>
      </c>
      <c r="C59" s="189"/>
      <c r="D59" s="29" t="b">
        <v>1</v>
      </c>
      <c r="E59" s="188" t="s">
        <v>75</v>
      </c>
      <c r="F59" s="189"/>
      <c r="G59" s="29" t="b">
        <v>1</v>
      </c>
      <c r="H59" s="190" t="s">
        <v>76</v>
      </c>
      <c r="I59" s="189"/>
      <c r="J59" s="29" t="b">
        <v>1</v>
      </c>
      <c r="K59" s="190" t="s">
        <v>77</v>
      </c>
      <c r="L59" s="189"/>
      <c r="M59" s="29" t="b">
        <v>1</v>
      </c>
      <c r="N59" s="191" t="s">
        <v>78</v>
      </c>
      <c r="O59" s="189"/>
      <c r="P59" s="29" t="b">
        <v>1</v>
      </c>
    </row>
    <row r="60" spans="2:16" ht="20.100000000000001" customHeight="1" x14ac:dyDescent="0.25">
      <c r="B60" s="188" t="s">
        <v>79</v>
      </c>
      <c r="C60" s="189"/>
      <c r="D60" s="29" t="b">
        <v>1</v>
      </c>
      <c r="E60" s="188" t="s">
        <v>80</v>
      </c>
      <c r="F60" s="189"/>
      <c r="G60" s="29" t="b">
        <v>1</v>
      </c>
      <c r="H60" s="190" t="s">
        <v>81</v>
      </c>
      <c r="I60" s="189"/>
      <c r="J60" s="29" t="b">
        <v>1</v>
      </c>
      <c r="K60" s="190" t="s">
        <v>82</v>
      </c>
      <c r="L60" s="189"/>
      <c r="M60" s="29" t="b">
        <v>1</v>
      </c>
      <c r="N60" s="191" t="s">
        <v>83</v>
      </c>
      <c r="O60" s="189"/>
      <c r="P60" s="29" t="b">
        <v>1</v>
      </c>
    </row>
    <row r="61" spans="2:16" ht="20.100000000000001" customHeight="1" x14ac:dyDescent="0.25">
      <c r="B61" s="188" t="s">
        <v>84</v>
      </c>
      <c r="C61" s="189"/>
      <c r="D61" s="29" t="b">
        <v>1</v>
      </c>
      <c r="E61" s="188" t="s">
        <v>85</v>
      </c>
      <c r="F61" s="189"/>
      <c r="G61" s="29" t="b">
        <v>1</v>
      </c>
      <c r="H61" s="190" t="s">
        <v>86</v>
      </c>
      <c r="I61" s="189"/>
      <c r="J61" s="29" t="b">
        <v>1</v>
      </c>
      <c r="K61" s="190" t="s">
        <v>87</v>
      </c>
      <c r="L61" s="189"/>
      <c r="M61" s="29" t="b">
        <v>1</v>
      </c>
      <c r="N61" s="191" t="s">
        <v>88</v>
      </c>
      <c r="O61" s="189"/>
      <c r="P61" s="29" t="b">
        <v>1</v>
      </c>
    </row>
    <row r="62" spans="2:16" ht="20.100000000000001" customHeight="1" x14ac:dyDescent="0.25">
      <c r="B62" s="190" t="s">
        <v>86</v>
      </c>
      <c r="C62" s="189"/>
      <c r="D62" s="29" t="b">
        <v>1</v>
      </c>
      <c r="E62" s="188" t="s">
        <v>89</v>
      </c>
      <c r="F62" s="189"/>
      <c r="G62" s="29" t="b">
        <v>1</v>
      </c>
      <c r="H62" s="190" t="s">
        <v>90</v>
      </c>
      <c r="I62" s="189"/>
      <c r="J62" s="29" t="b">
        <v>0</v>
      </c>
      <c r="K62" s="190" t="s">
        <v>91</v>
      </c>
      <c r="L62" s="189"/>
      <c r="M62" s="29" t="b">
        <v>1</v>
      </c>
      <c r="N62" s="191" t="s">
        <v>81</v>
      </c>
      <c r="O62" s="189"/>
      <c r="P62" s="29" t="b">
        <v>1</v>
      </c>
    </row>
    <row r="63" spans="2:16" ht="20.100000000000001" customHeight="1" x14ac:dyDescent="0.25">
      <c r="B63" s="190" t="s">
        <v>92</v>
      </c>
      <c r="C63" s="189"/>
      <c r="D63" s="29" t="b">
        <v>1</v>
      </c>
      <c r="E63" s="188" t="s">
        <v>93</v>
      </c>
      <c r="F63" s="189"/>
      <c r="G63" s="29" t="b">
        <v>1</v>
      </c>
      <c r="H63" s="34"/>
      <c r="I63" s="35"/>
      <c r="J63" s="36"/>
      <c r="K63" s="190" t="s">
        <v>94</v>
      </c>
      <c r="L63" s="189"/>
      <c r="M63" s="29" t="b">
        <v>1</v>
      </c>
      <c r="N63" s="191" t="s">
        <v>162</v>
      </c>
      <c r="O63" s="189"/>
      <c r="P63" s="29" t="b">
        <v>1</v>
      </c>
    </row>
    <row r="64" spans="2:16" ht="20.100000000000001" customHeight="1" x14ac:dyDescent="0.25">
      <c r="B64" s="190" t="s">
        <v>95</v>
      </c>
      <c r="C64" s="189"/>
      <c r="D64" s="29" t="b">
        <v>0</v>
      </c>
      <c r="E64" s="188" t="s">
        <v>96</v>
      </c>
      <c r="F64" s="189"/>
      <c r="G64" s="29" t="b">
        <v>1</v>
      </c>
      <c r="H64" s="37"/>
      <c r="I64" s="38"/>
      <c r="J64" s="39"/>
      <c r="K64" s="198" t="s">
        <v>97</v>
      </c>
      <c r="L64" s="19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8" t="s">
        <v>160</v>
      </c>
      <c r="F65" s="18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2" t="s">
        <v>103</v>
      </c>
      <c r="C69" s="192"/>
      <c r="D69" s="47"/>
      <c r="E69" s="47"/>
      <c r="F69" s="194" t="s">
        <v>104</v>
      </c>
      <c r="G69" s="196" t="s">
        <v>105</v>
      </c>
      <c r="H69" s="47"/>
      <c r="I69" s="192" t="s">
        <v>106</v>
      </c>
      <c r="J69" s="19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3"/>
      <c r="C70" s="193"/>
      <c r="D70" s="51"/>
      <c r="E70" s="52"/>
      <c r="F70" s="195"/>
      <c r="G70" s="197"/>
      <c r="H70" s="53"/>
      <c r="I70" s="193"/>
      <c r="J70" s="19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-153.9</v>
      </c>
      <c r="D72" s="200">
        <v>-156</v>
      </c>
      <c r="E72" s="73" t="s">
        <v>116</v>
      </c>
      <c r="F72" s="200">
        <v>21.9</v>
      </c>
      <c r="G72" s="200">
        <v>19.399999999999999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-130.69999999999999</v>
      </c>
      <c r="D73" s="200">
        <v>-131.4</v>
      </c>
      <c r="E73" s="74" t="s">
        <v>120</v>
      </c>
      <c r="F73" s="202">
        <v>29.4</v>
      </c>
      <c r="G73" s="202">
        <v>24.8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-209.8</v>
      </c>
      <c r="D74" s="200">
        <v>-211.1</v>
      </c>
      <c r="E74" s="74" t="s">
        <v>125</v>
      </c>
      <c r="F74" s="203">
        <v>20</v>
      </c>
      <c r="G74" s="20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-112</v>
      </c>
      <c r="D75" s="200">
        <v>-113.4</v>
      </c>
      <c r="E75" s="74" t="s">
        <v>130</v>
      </c>
      <c r="F75" s="203">
        <v>40</v>
      </c>
      <c r="G75" s="20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26.7</v>
      </c>
      <c r="D76" s="200">
        <v>23.5</v>
      </c>
      <c r="E76" s="74" t="s">
        <v>135</v>
      </c>
      <c r="F76" s="203">
        <v>20</v>
      </c>
      <c r="G76" s="20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31.1</v>
      </c>
      <c r="D77" s="200">
        <v>27.1</v>
      </c>
      <c r="E77" s="74" t="s">
        <v>140</v>
      </c>
      <c r="F77" s="203">
        <v>150</v>
      </c>
      <c r="G77" s="20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23.2</v>
      </c>
      <c r="D78" s="200">
        <v>20.3</v>
      </c>
      <c r="E78" s="74" t="s">
        <v>145</v>
      </c>
      <c r="F78" s="204"/>
      <c r="G78" s="20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24.1</v>
      </c>
      <c r="D79" s="200">
        <v>21.1</v>
      </c>
      <c r="E79" s="73" t="s">
        <v>150</v>
      </c>
      <c r="F79" s="200">
        <v>17.5</v>
      </c>
      <c r="G79" s="200">
        <v>8.3000000000000007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1">
        <v>5.4700000000000001E-5</v>
      </c>
      <c r="D80" s="201">
        <v>5.41E-5</v>
      </c>
      <c r="E80" s="74" t="s">
        <v>155</v>
      </c>
      <c r="F80" s="202">
        <v>35</v>
      </c>
      <c r="G80" s="202">
        <v>46.6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16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2026-05-15T05:05:11Z</dcterms:modified>
</cp:coreProperties>
</file>