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<sst xmlns="http://schemas.openxmlformats.org/spreadsheetml/2006/main" count="208" uniqueCount="189">
  <si>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</si>
  <si>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</si>
  <si>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</si>
  <si>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</si>
  <si>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</si>
  <si>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</si>
  <si>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</si>
  <si>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</si>
  <si>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</si>
  <si>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</si>
  <si>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</si>
  <si>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</si>
  <si>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</si>
  <si>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</si>
  <si>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</si>
  <si>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</si>
  <si>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</si>
  <si>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</si>
  <si>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</si>
  <si>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</si>
  <si>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</si>
  <si>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</si>
  <si>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</si>
  <si>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</si>
  <si>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</si>
  <si>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</si>
  <si>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</si>
  <si>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</si>
  <si>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</si>
  <si>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</si>
  <si>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</si>
  <si>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</si>
  <si>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</si>
  <si>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</si>
  <si>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</si>
  <si>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</si>
  <si>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</si>
  <si>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</si>
  <si>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</si>
  <si>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</si>
  <si>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</si>
  <si>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</si>
  <si>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</si>
  <si>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</si>
  <si>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</si>
  <si>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</si>
  <si>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</si>
  <si>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</si>
  <si>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</si>
  <si>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</si>
  <si>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</si>
  <si>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</si>
  <si>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</si>
  <si>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</si>
  <si>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</si>
  <si>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</si>
  <si>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</si>
  <si>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</si>
  <si>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</si>
  <si>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</si>
  <si>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</si>
  <si>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</si>
  <si>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</si>
  <si>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</si>
  <si>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</si>
  <si>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</si>
  <si>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</si>
  <si>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</si>
  <si>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</si>
  <si>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</si>
  <si>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</si>
  <si>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</si>
  <si>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</si>
  <si>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</si>
  <si>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</si>
  <si>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</si>
  <si>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</si>
  <si>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</si>
  <si>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</si>
  <si>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</si>
  <si>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</si>
  <si>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</si>
  <si>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</si>
  <si>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</si>
  <si>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</si>
  <si>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</si>
  <si>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</si>
  <si>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</si>
  <si>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</si>
  <si>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</si>
  <si>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</si>
  <si>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</si>
  <si>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</si>
  <si>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</si>
  <si>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</si>
  <si>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</si>
  <si>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</si>
  <si>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</si>
  <si>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</si>
  <si>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</si>
  <si>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</si>
  <si>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</si>
  <si>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</si>
  <si>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</si>
  <si>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</si>
  <si>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</si>
  <si>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</si>
  <si>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</si>
  <si>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</si>
  <si>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</si>
  <si>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</si>
  <si>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</si>
  <si>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</si>
  <si>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</si>
  <si>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</si>
  <si>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</si>
  <si>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</si>
  <si>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</si>
  <si>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</si>
  <si>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</si>
  <si>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</si>
  <si>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</si>
  <si>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</si>
  <si>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</si>
  <si>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</si>
  <si>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</si>
  <si>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</si>
  <si>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</si>
  <si>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</si>
  <si>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</si>
  <si>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</si>
  <si>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</si>
  <si>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</si>
  <si>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</si>
  <si>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</si>
  <si>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</si>
  <si>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</si>
  <si>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</si>
  <si>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</si>
  <si>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</si>
  <si>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</si>
  <si>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</si>
  <si>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</si>
  <si>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</si>
  <si>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</si>
  <si>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</si>
  <si>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</si>
  <si>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</si>
  <si>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</si>
  <si>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</si>
  <si>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</si>
  <si>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</si>
  <si>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</si>
  <si>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</si>
  <si>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</si>
  <si>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</si>
  <si>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</si>
  <si>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</si>
  <si>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</si>
  <si>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</si>
  <si>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</si>
  <si>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</si>
  <si>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</si>
  <si>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</si>
  <si>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</si>
  <si>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</si>
  <si>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</si>
  <si>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</si>
  <si>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</si>
  <si>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</si>
  <si>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</si>
  <si>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</si>
  <si>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</si>
  <si>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</si>
  <si>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</si>
  <si>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</si>
  <si>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</si>
  <si>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</si>
  <si>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</si>
  <si>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</si>
  <si>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</si>
  <si>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</si>
  <si>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</si>
  <si>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</si>
  <si>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</si>
  <si>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</si>
  <si>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NE</t>
    <phoneticPr fontId="3" type="noConversion"/>
  </si>
  <si>
    <t>2) 비와 짙은구름, 고습으로 인해 관측대기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</si>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</sst>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L30" sqref="L3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46154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0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8.1</v>
      </c>
      <c r="F9" s="114">
        <v>90</v>
      </c>
      <c r="G9" s="111" t="s">
        <v>186</v>
      </c>
      <c r="H9" s="114">
        <v>6.8</v>
      </c>
      <c r="I9" s="111">
        <v>19</v>
      </c>
      <c r="J9" s="112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6.7</v>
      </c>
      <c r="F10" s="114">
        <v>88</v>
      </c>
      <c r="G10" s="111" t="s">
        <v>186</v>
      </c>
      <c r="H10" s="114">
        <v>8.1</v>
      </c>
      <c r="I10" s="121"/>
      <c r="J10" s="112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33">
        <v>0.19097222222222221</v>
      </c>
      <c r="D11" s="131"/>
      <c r="E11" s="131">
        <v>3.9</v>
      </c>
      <c r="F11" s="131">
        <v>87</v>
      </c>
      <c r="G11" s="111" t="s">
        <v>188</v>
      </c>
      <c r="H11" s="114">
        <v>3.9</v>
      </c>
      <c r="I11" s="132"/>
      <c r="J11" s="112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23.482638888888889</v>
      </c>
      <c r="D12" s="11" t="e">
        <f>AVERAGE(D9:D11)</f>
        <v>#DIV/0!</v>
      </c>
      <c r="E12" s="11">
        <f>AVERAGE(E9:E11)</f>
        <v>6.2333333333333334</v>
      </c>
      <c r="F12" s="12">
        <f>AVERAGE(F9:F11)</f>
        <v>88.333333333333329</v>
      </c>
      <c r="G12" s="13"/>
      <c r="H12" s="14">
        <f>AVERAGE(H9:H11)</f>
        <v>6.2666666666666657</v>
      </c>
      <c r="I12" s="15"/>
      <c r="J12" s="16">
        <f>AVERAGE(J9:J11)</f>
        <v>22.666666666666668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185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0.66319444444444442</v>
      </c>
      <c r="D17" s="110">
        <v>0.66597222222222219</v>
      </c>
      <c r="E17" s="110">
        <v>0.18333333333333335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10">
        <v>0.18819444444444444</v>
      </c>
    </row>
    <row r="18" spans="1:16" s="75" customFormat="1" ht="14.1" customHeight="1" x14ac:dyDescent="0.25">
      <c r="A18" s="31"/>
      <c r="B18" s="21" t="s">
        <v>42</v>
      </c>
      <c r="C18" s="111">
        <v>34367</v>
      </c>
      <c r="D18" s="111">
        <f>C18+1</f>
        <v>34368</v>
      </c>
      <c r="E18" s="111">
        <f>D19+1</f>
        <v>34373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1">
        <f>MAX(C18:O19)+1</f>
        <v>34378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34372</v>
      </c>
      <c r="E19" s="122">
        <v>34377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5" t="s">
        <v>45</v>
      </c>
      <c r="C22" s="21" t="s">
        <v>21</v>
      </c>
      <c r="D22" s="21" t="s">
        <v>23</v>
      </c>
      <c r="E22" s="21" t="s">
        <v>46</v>
      </c>
      <c r="F22" s="176" t="s">
        <v>47</v>
      </c>
      <c r="G22" s="176"/>
      <c r="H22" s="176"/>
      <c r="I22" s="176"/>
      <c r="J22" s="21" t="s">
        <v>21</v>
      </c>
      <c r="K22" s="21" t="s">
        <v>23</v>
      </c>
      <c r="L22" s="21" t="s">
        <v>46</v>
      </c>
      <c r="M22" s="176" t="s">
        <v>47</v>
      </c>
      <c r="N22" s="176"/>
      <c r="O22" s="176"/>
      <c r="P22" s="176"/>
    </row>
    <row r="23" spans="1:16" ht="13.5" customHeight="1" x14ac:dyDescent="0.25">
      <c r="B23" s="175"/>
      <c r="C23" s="110"/>
      <c r="D23" s="110"/>
      <c r="E23" s="111" t="s">
        <v>176</v>
      </c>
      <c r="F23" s="174" t="s">
        <v>181</v>
      </c>
      <c r="G23" s="174"/>
      <c r="H23" s="174"/>
      <c r="I23" s="174"/>
      <c r="J23" s="134"/>
      <c r="K23" s="134"/>
      <c r="L23" s="111" t="s">
        <v>173</v>
      </c>
      <c r="M23" s="174" t="s">
        <v>181</v>
      </c>
      <c r="N23" s="174"/>
      <c r="O23" s="174"/>
      <c r="P23" s="174"/>
    </row>
    <row r="24" spans="1:16" ht="13.5" customHeight="1" x14ac:dyDescent="0.25">
      <c r="B24" s="175"/>
      <c r="C24" s="110"/>
      <c r="D24" s="110"/>
      <c r="E24" s="111" t="s">
        <v>172</v>
      </c>
      <c r="F24" s="174" t="s">
        <v>181</v>
      </c>
      <c r="G24" s="174"/>
      <c r="H24" s="174"/>
      <c r="I24" s="174"/>
      <c r="J24" s="135"/>
      <c r="K24" s="135"/>
      <c r="L24" s="111" t="s">
        <v>177</v>
      </c>
      <c r="M24" s="174" t="s">
        <v>181</v>
      </c>
      <c r="N24" s="174"/>
      <c r="O24" s="174"/>
      <c r="P24" s="174"/>
    </row>
    <row r="25" spans="1:16" ht="13.5" customHeight="1" x14ac:dyDescent="0.25">
      <c r="B25" s="175"/>
      <c r="C25" s="110"/>
      <c r="D25" s="110"/>
      <c r="E25" s="111" t="s">
        <v>174</v>
      </c>
      <c r="F25" s="174" t="s">
        <v>181</v>
      </c>
      <c r="G25" s="174"/>
      <c r="H25" s="174"/>
      <c r="I25" s="174"/>
      <c r="J25" s="134"/>
      <c r="K25" s="134"/>
      <c r="L25" s="111" t="s">
        <v>172</v>
      </c>
      <c r="M25" s="174" t="s">
        <v>181</v>
      </c>
      <c r="N25" s="174"/>
      <c r="O25" s="174"/>
      <c r="P25" s="174"/>
    </row>
    <row r="26" spans="1:16" ht="13.5" customHeight="1" x14ac:dyDescent="0.25">
      <c r="B26" s="175"/>
      <c r="C26" s="110"/>
      <c r="D26" s="110"/>
      <c r="E26" s="111" t="s">
        <v>173</v>
      </c>
      <c r="F26" s="174" t="s">
        <v>183</v>
      </c>
      <c r="G26" s="174"/>
      <c r="H26" s="174"/>
      <c r="I26" s="174"/>
      <c r="J26" s="135"/>
      <c r="K26" s="135"/>
      <c r="L26" s="111" t="s">
        <v>178</v>
      </c>
      <c r="M26" s="174" t="s">
        <v>182</v>
      </c>
      <c r="N26" s="174"/>
      <c r="O26" s="174"/>
      <c r="P26" s="17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0.32777777777777778</v>
      </c>
      <c r="D30" s="115">
        <v>9.7222222222222224E-2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0.4458333333333333</v>
      </c>
    </row>
    <row r="31" spans="1:16" ht="14.1" customHeight="1" x14ac:dyDescent="0.25">
      <c r="B31" s="22" t="s">
        <v>167</v>
      </c>
      <c r="C31" s="129">
        <v>0.34861111111111115</v>
      </c>
      <c r="D31" s="123">
        <v>9.7222222222222224E-2</v>
      </c>
      <c r="E31" s="116"/>
      <c r="F31" s="116"/>
      <c r="G31" s="116"/>
      <c r="H31" s="116"/>
      <c r="I31" s="116"/>
      <c r="J31" s="123">
        <v>2.0833333333333332E-2</v>
      </c>
      <c r="K31" s="123">
        <v>2.0833333333333332E-2</v>
      </c>
      <c r="L31" s="116"/>
      <c r="M31" s="116"/>
      <c r="N31" s="116"/>
      <c r="O31" s="117"/>
      <c r="P31" s="98">
        <f>SUM(C31:N31)</f>
        <v>0.48749999999999999</v>
      </c>
    </row>
    <row r="32" spans="1:16" ht="14.1" customHeight="1" x14ac:dyDescent="0.25">
      <c r="B32" s="22" t="s">
        <v>63</v>
      </c>
      <c r="C32" s="129">
        <v>0.34861111111111115</v>
      </c>
      <c r="D32" s="123">
        <v>9.7222222222222224E-2</v>
      </c>
      <c r="E32" s="116"/>
      <c r="F32" s="116"/>
      <c r="G32" s="116"/>
      <c r="H32" s="116"/>
      <c r="I32" s="116"/>
      <c r="J32" s="123">
        <v>2.0833333333333332E-2</v>
      </c>
      <c r="K32" s="123">
        <v>2.0833333333333332E-2</v>
      </c>
      <c r="L32" s="100"/>
      <c r="M32" s="100"/>
      <c r="N32" s="100"/>
      <c r="O32" s="104"/>
      <c r="P32" s="98">
        <f>SUM(C32:N32)</f>
        <v>0.48749999999999999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182"/>
      <c r="D36" s="183"/>
      <c r="E36" s="182"/>
      <c r="F36" s="183"/>
      <c r="G36" s="182"/>
      <c r="H36" s="183"/>
      <c r="I36" s="184"/>
      <c r="J36" s="185"/>
      <c r="K36" s="186"/>
      <c r="L36" s="185"/>
      <c r="M36" s="184"/>
      <c r="N36" s="185"/>
      <c r="O36" s="177"/>
      <c r="P36" s="177"/>
    </row>
    <row r="37" spans="2:16" ht="18" customHeight="1" x14ac:dyDescent="0.25">
      <c r="B37" s="194"/>
      <c r="C37" s="178"/>
      <c r="D37" s="178"/>
      <c r="E37" s="179"/>
      <c r="F37" s="177"/>
      <c r="G37" s="180"/>
      <c r="H37" s="177"/>
      <c r="I37" s="179"/>
      <c r="J37" s="177"/>
      <c r="K37" s="179"/>
      <c r="L37" s="177"/>
      <c r="M37" s="181"/>
      <c r="N37" s="177"/>
      <c r="O37" s="177"/>
      <c r="P37" s="177"/>
    </row>
    <row r="38" spans="2:16" ht="18" customHeight="1" x14ac:dyDescent="0.25">
      <c r="B38" s="194"/>
      <c r="C38" s="180"/>
      <c r="D38" s="177"/>
      <c r="E38" s="179"/>
      <c r="F38" s="177"/>
      <c r="G38" s="179"/>
      <c r="H38" s="177"/>
      <c r="I38" s="179"/>
      <c r="J38" s="177"/>
      <c r="K38" s="179"/>
      <c r="L38" s="177"/>
      <c r="M38" s="179"/>
      <c r="N38" s="177"/>
      <c r="O38" s="177"/>
      <c r="P38" s="177"/>
    </row>
    <row r="39" spans="2:16" ht="18" customHeight="1" x14ac:dyDescent="0.25">
      <c r="B39" s="194"/>
      <c r="C39" s="177"/>
      <c r="D39" s="177"/>
      <c r="E39" s="179"/>
      <c r="F39" s="177"/>
      <c r="G39" s="180"/>
      <c r="H39" s="177"/>
      <c r="I39" s="179"/>
      <c r="J39" s="177"/>
      <c r="K39" s="179"/>
      <c r="L39" s="177"/>
      <c r="M39" s="180"/>
      <c r="N39" s="177"/>
      <c r="O39" s="177"/>
      <c r="P39" s="177"/>
    </row>
    <row r="40" spans="2:16" ht="18" customHeight="1" x14ac:dyDescent="0.25">
      <c r="B40" s="194"/>
      <c r="C40" s="177"/>
      <c r="D40" s="177"/>
      <c r="E40" s="177"/>
      <c r="F40" s="177"/>
      <c r="G40" s="177"/>
      <c r="H40" s="177"/>
      <c r="I40" s="177"/>
      <c r="J40" s="177"/>
      <c r="K40" s="179"/>
      <c r="L40" s="177"/>
      <c r="M40" s="177"/>
      <c r="N40" s="177"/>
      <c r="O40" s="177"/>
      <c r="P40" s="177"/>
    </row>
    <row r="41" spans="2:16" ht="18" customHeight="1" x14ac:dyDescent="0.25">
      <c r="B41" s="195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7" t="s">
        <v>66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</row>
    <row r="44" spans="2:16" ht="14.1" customHeight="1" x14ac:dyDescent="0.2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6"/>
      <c r="C52" s="197"/>
      <c r="D52" s="140"/>
      <c r="E52" s="140"/>
      <c r="F52" s="140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130">
        <v>98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-155.9</v>
      </c>
      <c r="D72" s="107">
        <v>-156.1</v>
      </c>
      <c r="E72" s="73" t="s">
        <v>116</v>
      </c>
      <c r="F72" s="107">
        <v>19.5</v>
      </c>
      <c r="G72" s="107">
        <v>18.899999999999999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-131.19999999999999</v>
      </c>
      <c r="D73" s="107">
        <v>-131.4</v>
      </c>
      <c r="E73" s="74" t="s">
        <v>120</v>
      </c>
      <c r="F73" s="125">
        <v>52.2</v>
      </c>
      <c r="G73" s="125">
        <v>40.6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-210.8</v>
      </c>
      <c r="D74" s="107">
        <v>-210.9</v>
      </c>
      <c r="E74" s="74" t="s">
        <v>125</v>
      </c>
      <c r="F74" s="126">
        <v>20</v>
      </c>
      <c r="G74" s="1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-113.1</v>
      </c>
      <c r="D75" s="107">
        <v>-113.3</v>
      </c>
      <c r="E75" s="74" t="s">
        <v>130</v>
      </c>
      <c r="F75" s="126">
        <v>40</v>
      </c>
      <c r="G75" s="1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24.3</v>
      </c>
      <c r="D76" s="107">
        <v>23.9</v>
      </c>
      <c r="E76" s="74" t="s">
        <v>135</v>
      </c>
      <c r="F76" s="126">
        <v>20</v>
      </c>
      <c r="G76" s="1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28.1</v>
      </c>
      <c r="D77" s="107">
        <v>27.5</v>
      </c>
      <c r="E77" s="74" t="s">
        <v>140</v>
      </c>
      <c r="F77" s="126">
        <v>150</v>
      </c>
      <c r="G77" s="1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21.1</v>
      </c>
      <c r="D78" s="107">
        <v>20.8</v>
      </c>
      <c r="E78" s="74" t="s">
        <v>145</v>
      </c>
      <c r="F78" s="127"/>
      <c r="G78" s="1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21.9</v>
      </c>
      <c r="D79" s="107">
        <v>21.6</v>
      </c>
      <c r="E79" s="73" t="s">
        <v>150</v>
      </c>
      <c r="F79" s="107">
        <v>10.3</v>
      </c>
      <c r="G79" s="107">
        <v>7.6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108">
        <v>5.4500000000000003E-5</v>
      </c>
      <c r="E80" s="74" t="s">
        <v>155</v>
      </c>
      <c r="F80" s="125">
        <v>87</v>
      </c>
      <c r="G80" s="125">
        <v>84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36" t="s">
        <v>180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136" t="s">
        <v>187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2026-05-13T11:05:08Z</dcterms:modified>
</cp:coreProperties>
</file>