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<sst xmlns="http://schemas.openxmlformats.org/spreadsheetml/2006/main" count="215" uniqueCount="199">
  <si>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</si>
  <si>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</si>
  <si>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</si>
  <si>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</si>
  <si>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</si>
  <si>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</si>
  <si>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</si>
  <si>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</si>
  <si>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</si>
  <si>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</si>
  <si>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</si>
  <si>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</si>
  <si>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</si>
  <si>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</si>
  <si>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</si>
  <si>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</si>
  <si>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</si>
  <si>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</si>
  <si>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</si>
  <si>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</si>
  <si>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</si>
  <si>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</si>
  <si>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</si>
  <si>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</si>
  <si>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</si>
  <si>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</si>
  <si>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</si>
  <si>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</si>
  <si>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</si>
  <si>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</si>
  <si>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</si>
  <si>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</si>
  <si>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</si>
  <si>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</si>
  <si>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</si>
  <si>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</si>
  <si>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</si>
  <si>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</si>
  <si>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</si>
  <si>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</si>
  <si>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</si>
  <si>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</si>
  <si>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</si>
  <si>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</si>
  <si>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</si>
  <si>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</si>
  <si>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</si>
  <si>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</si>
  <si>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</si>
  <si>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</si>
  <si>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</si>
  <si>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</si>
  <si>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</si>
  <si>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</si>
  <si>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</si>
  <si>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</si>
  <si>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</si>
  <si>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</si>
  <si>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</si>
  <si>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</si>
  <si>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</si>
  <si>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</si>
  <si>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</si>
  <si>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</si>
  <si>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</si>
  <si>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</si>
  <si>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</si>
  <si>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</si>
  <si>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</si>
  <si>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</si>
  <si>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</si>
  <si>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</si>
  <si>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</si>
  <si>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</si>
  <si>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</si>
  <si>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</si>
  <si>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</si>
  <si>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</si>
  <si>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</si>
  <si>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</si>
  <si>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</si>
  <si>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</si>
  <si>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</si>
  <si>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</si>
  <si>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</si>
  <si>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</si>
  <si>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</si>
  <si>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</si>
  <si>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</si>
  <si>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</si>
  <si>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</si>
  <si>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</si>
  <si>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</si>
  <si>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</si>
  <si>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</si>
  <si>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</si>
  <si>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</si>
  <si>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</si>
  <si>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</si>
  <si>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</si>
  <si>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</si>
  <si>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</si>
  <si>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</si>
  <si>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</si>
  <si>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</si>
  <si>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</si>
  <si>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</si>
  <si>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</si>
  <si>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</si>
  <si>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</si>
  <si>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</si>
  <si>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</si>
  <si>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</si>
  <si>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</si>
  <si>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</si>
  <si>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</si>
  <si>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</si>
  <si>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</si>
  <si>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</si>
  <si>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</si>
  <si>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</si>
  <si>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</si>
  <si>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</si>
  <si>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</si>
  <si>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</si>
  <si>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</si>
  <si>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</si>
  <si>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</si>
  <si>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</si>
  <si>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</si>
  <si>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</si>
  <si>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</si>
  <si>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</si>
  <si>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</si>
  <si>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</si>
  <si>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</si>
  <si>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</si>
  <si>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</si>
  <si>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</si>
  <si>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</si>
  <si>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</si>
  <si>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</si>
  <si>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</si>
  <si>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</si>
  <si>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</si>
  <si>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</si>
  <si>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</si>
  <si>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</si>
  <si>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</si>
  <si>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</si>
  <si>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</si>
  <si>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</si>
  <si>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</si>
  <si>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</si>
  <si>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</si>
  <si>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</si>
  <si>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</si>
  <si>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</si>
  <si>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</si>
  <si>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</si>
  <si>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</si>
  <si>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</si>
  <si>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</si>
  <si>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</si>
  <si>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</si>
  <si>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</si>
  <si>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</si>
  <si>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</si>
  <si>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</si>
  <si>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</si>
  <si>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</si>
  <si>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</si>
  <si>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</si>
  <si>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</si>
  <si>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</si>
  <si>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</si>
  <si>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</si>
  <si>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</si>
  <si>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</si>
  <si>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</si>
  <si>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</si>
  <si>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</si>
  <si>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</si>
  <si>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</si>
  <si>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</si>
  <si>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TMT</t>
    <phoneticPr fontId="3" type="noConversion"/>
  </si>
  <si>
    <t xml:space="preserve">   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</si>
  <si>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</si>
  <si>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</si>
  <si>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</si>
  <si>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</si>
  <si>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E</t>
    <phoneticPr fontId="3" type="noConversion"/>
  </si>
  <si>
    <t>E</t>
    <phoneticPr fontId="3" type="noConversion"/>
  </si>
  <si>
    <t>KSP</t>
    <phoneticPr fontId="3" type="noConversion"/>
  </si>
  <si>
    <t>20s/21k 30s/21k 49s/22k</t>
    <phoneticPr fontId="3" type="noConversion"/>
  </si>
  <si>
    <t>22s/27k 29s/26k 43s/29k 55s/26k</t>
    <phoneticPr fontId="3" type="noConversion"/>
  </si>
  <si>
    <t xml:space="preserve"> /  /  /  /</t>
    <phoneticPr fontId="3" type="noConversion"/>
  </si>
  <si>
    <t>M_024072-024073:M</t>
    <phoneticPr fontId="3" type="noConversion"/>
  </si>
  <si>
    <t>2) [18:50] 각종 UI창들이 마우스에 먹통으로 Xmanager 종료후 Gmon &amp; TCS 창들 다시 세팅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</si>
</sst>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L13" sqref="L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46089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100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1.35</v>
      </c>
      <c r="E9" s="118">
        <v>15</v>
      </c>
      <c r="F9" s="118">
        <v>30</v>
      </c>
      <c r="G9" s="115" t="s">
        <v>190</v>
      </c>
      <c r="H9" s="118">
        <v>2.4</v>
      </c>
      <c r="I9" s="115">
        <v>74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2.8</v>
      </c>
      <c r="E10" s="118">
        <v>10</v>
      </c>
      <c r="F10" s="118">
        <v>56</v>
      </c>
      <c r="G10" s="115" t="s">
        <v>191</v>
      </c>
      <c r="H10" s="118">
        <v>4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0.14583333333333334</v>
      </c>
      <c r="D11" s="132">
        <v>1.4</v>
      </c>
      <c r="E11" s="132">
        <v>13</v>
      </c>
      <c r="F11" s="132">
        <v>43</v>
      </c>
      <c r="G11" s="128" t="s">
        <v>192</v>
      </c>
      <c r="H11" s="133">
        <v>4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23.381944444444443</v>
      </c>
      <c r="D12" s="11">
        <f>AVERAGE(D9:D11)</f>
        <v>1.8500000000000003</v>
      </c>
      <c r="E12" s="11">
        <f>AVERAGE(E9:E11)</f>
        <v>12.666666666666666</v>
      </c>
      <c r="F12" s="12">
        <f>AVERAGE(F9:F11)</f>
        <v>43</v>
      </c>
      <c r="G12" s="13"/>
      <c r="H12" s="14">
        <f>AVERAGE(H9:H11)</f>
        <v>3.4666666666666668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178</v>
      </c>
      <c r="E16" s="115" t="s">
        <v>185</v>
      </c>
      <c r="F16" s="115" t="s">
        <v>183</v>
      </c>
      <c r="G16" s="115" t="s">
        <v>193</v>
      </c>
      <c r="H16" s="115" t="s">
        <v>187</v>
      </c>
      <c r="I16" s="115" t="s">
        <v>178</v>
      </c>
      <c r="J16" s="91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0.65555555555555556</v>
      </c>
      <c r="D17" s="114">
        <v>0.65763888888888888</v>
      </c>
      <c r="E17" s="114">
        <v>0.73888888888888893</v>
      </c>
      <c r="F17" s="129">
        <v>0.7597222222222223</v>
      </c>
      <c r="G17" s="129">
        <v>0.78472222222222221</v>
      </c>
      <c r="H17" s="129">
        <v>2.1527777777777781E-2</v>
      </c>
      <c r="I17" s="129">
        <v>0.16180555555555556</v>
      </c>
      <c r="J17" s="106"/>
      <c r="K17" s="106"/>
      <c r="L17" s="106"/>
      <c r="M17" s="106"/>
      <c r="N17" s="106"/>
      <c r="O17" s="106"/>
      <c r="P17" s="129">
        <v>0.16666666666666666</v>
      </c>
    </row>
    <row r="18" spans="1:16" s="75" customFormat="1" ht="14.1" customHeight="1" x14ac:dyDescent="0.25">
      <c r="A18" s="31"/>
      <c r="B18" s="21" t="s">
        <v>42</v>
      </c>
      <c r="C18" s="115">
        <v>23881</v>
      </c>
      <c r="D18" s="115">
        <f>C18+1</f>
        <v>23882</v>
      </c>
      <c r="E18" s="115">
        <f t="shared" ref="E18:I18" si="0">D19+1</f>
        <v>23894</v>
      </c>
      <c r="F18" s="115">
        <f t="shared" si="0"/>
        <v>23907</v>
      </c>
      <c r="G18" s="115">
        <f t="shared" si="0"/>
        <v>23923</v>
      </c>
      <c r="H18" s="115">
        <f t="shared" si="0"/>
        <v>24063</v>
      </c>
      <c r="I18" s="115">
        <f t="shared" si="0"/>
        <v>24154</v>
      </c>
      <c r="J18" s="91"/>
      <c r="K18" s="91"/>
      <c r="L18" s="91"/>
      <c r="M18" s="91"/>
      <c r="N18" s="91"/>
      <c r="O18" s="91"/>
      <c r="P18" s="128">
        <f>MAX(C18:O19)+1</f>
        <v>24159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23893</v>
      </c>
      <c r="E19" s="124">
        <v>23906</v>
      </c>
      <c r="F19" s="124">
        <v>23922</v>
      </c>
      <c r="G19" s="124">
        <v>24062</v>
      </c>
      <c r="H19" s="124">
        <v>24153</v>
      </c>
      <c r="I19" s="124">
        <f>I18+4</f>
        <v>24158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13</v>
      </c>
      <c r="F20" s="97">
        <f t="shared" si="1"/>
        <v>16</v>
      </c>
      <c r="G20" s="97">
        <f t="shared" si="1"/>
        <v>140</v>
      </c>
      <c r="H20" s="97">
        <f t="shared" si="1"/>
        <v>91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4"/>
      <c r="D23" s="114"/>
      <c r="E23" s="115" t="s">
        <v>179</v>
      </c>
      <c r="F23" s="180" t="s">
        <v>188</v>
      </c>
      <c r="G23" s="180"/>
      <c r="H23" s="180"/>
      <c r="I23" s="180"/>
      <c r="J23" s="114"/>
      <c r="K23" s="114"/>
      <c r="L23" s="115" t="s">
        <v>174</v>
      </c>
      <c r="M23" s="180" t="s">
        <v>196</v>
      </c>
      <c r="N23" s="180"/>
      <c r="O23" s="180"/>
      <c r="P23" s="180"/>
    </row>
    <row r="24" spans="1:16" ht="13.5" customHeight="1" x14ac:dyDescent="0.25">
      <c r="B24" s="181"/>
      <c r="C24" s="114">
        <v>0.72986111111111107</v>
      </c>
      <c r="D24" s="114">
        <v>0.73333333333333339</v>
      </c>
      <c r="E24" s="115" t="s">
        <v>172</v>
      </c>
      <c r="F24" s="180" t="s">
        <v>194</v>
      </c>
      <c r="G24" s="180"/>
      <c r="H24" s="180"/>
      <c r="I24" s="180"/>
      <c r="J24" s="130"/>
      <c r="K24" s="130"/>
      <c r="L24" s="115" t="s">
        <v>180</v>
      </c>
      <c r="M24" s="180" t="s">
        <v>196</v>
      </c>
      <c r="N24" s="180"/>
      <c r="O24" s="180"/>
      <c r="P24" s="180"/>
    </row>
    <row r="25" spans="1:16" ht="13.5" customHeight="1" x14ac:dyDescent="0.25">
      <c r="B25" s="181"/>
      <c r="C25" s="114"/>
      <c r="D25" s="114"/>
      <c r="E25" s="115" t="s">
        <v>175</v>
      </c>
      <c r="F25" s="180" t="s">
        <v>189</v>
      </c>
      <c r="G25" s="180"/>
      <c r="H25" s="180"/>
      <c r="I25" s="180"/>
      <c r="J25" s="114"/>
      <c r="K25" s="114"/>
      <c r="L25" s="115" t="s">
        <v>172</v>
      </c>
      <c r="M25" s="180" t="s">
        <v>196</v>
      </c>
      <c r="N25" s="180"/>
      <c r="O25" s="180"/>
      <c r="P25" s="180"/>
    </row>
    <row r="26" spans="1:16" ht="13.5" customHeight="1" x14ac:dyDescent="0.25">
      <c r="B26" s="181"/>
      <c r="C26" s="114">
        <v>0.73402777777777783</v>
      </c>
      <c r="D26" s="114">
        <v>0.73888888888888893</v>
      </c>
      <c r="E26" s="115" t="s">
        <v>174</v>
      </c>
      <c r="F26" s="180" t="s">
        <v>195</v>
      </c>
      <c r="G26" s="180"/>
      <c r="H26" s="180"/>
      <c r="I26" s="180"/>
      <c r="J26" s="130"/>
      <c r="K26" s="130"/>
      <c r="L26" s="115" t="s">
        <v>181</v>
      </c>
      <c r="M26" s="180" t="s">
        <v>196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0.11875000000000001</v>
      </c>
      <c r="D30" s="119">
        <v>0.22500000000000001</v>
      </c>
      <c r="E30" s="119"/>
      <c r="F30" s="119"/>
      <c r="G30" s="119"/>
      <c r="H30" s="119"/>
      <c r="I30" s="119"/>
      <c r="J30" s="119">
        <v>2.0833333333333332E-2</v>
      </c>
      <c r="K30" s="123"/>
      <c r="L30" s="119"/>
      <c r="M30" s="119"/>
      <c r="N30" s="119"/>
      <c r="O30" s="138"/>
      <c r="P30" s="98">
        <f>SUM(C30:J30,L30:N30)</f>
        <v>0.36458333333333331</v>
      </c>
    </row>
    <row r="31" spans="1:16" ht="14.1" customHeight="1" x14ac:dyDescent="0.25">
      <c r="B31" s="22" t="s">
        <v>167</v>
      </c>
      <c r="C31" s="227">
        <v>0.14027777777777778</v>
      </c>
      <c r="D31" s="136">
        <v>0.23680555555555557</v>
      </c>
      <c r="E31" s="120"/>
      <c r="F31" s="120"/>
      <c r="G31" s="120"/>
      <c r="H31" s="120"/>
      <c r="I31" s="120"/>
      <c r="J31" s="136">
        <v>2.4305555555555556E-2</v>
      </c>
      <c r="K31" s="136">
        <v>2.1527777777777781E-2</v>
      </c>
      <c r="L31" s="120"/>
      <c r="M31" s="120"/>
      <c r="N31" s="120"/>
      <c r="O31" s="121"/>
      <c r="P31" s="98">
        <f>SUM(C31:N31)</f>
        <v>0.42291666666666666</v>
      </c>
    </row>
    <row r="32" spans="1:16" ht="14.1" customHeight="1" x14ac:dyDescent="0.25">
      <c r="B32" s="22" t="s">
        <v>63</v>
      </c>
      <c r="C32" s="126"/>
      <c r="D32" s="125"/>
      <c r="E32" s="136"/>
      <c r="F32" s="120"/>
      <c r="G32" s="136"/>
      <c r="H32" s="120"/>
      <c r="I32" s="120"/>
      <c r="J32" s="136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0.14027777777777778</v>
      </c>
      <c r="D34" s="105">
        <f t="shared" ref="D34:P34" si="2">D31-D32-D33</f>
        <v>0.23680555555555557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2.4305555555555556E-2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0.42291666666666666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92" t="s">
        <v>197</v>
      </c>
      <c r="D36" s="193"/>
      <c r="E36" s="188"/>
      <c r="F36" s="189"/>
      <c r="G36" s="190"/>
      <c r="H36" s="191"/>
      <c r="I36" s="192"/>
      <c r="J36" s="193"/>
      <c r="K36" s="194"/>
      <c r="L36" s="193"/>
      <c r="M36" s="195"/>
      <c r="N36" s="193"/>
      <c r="O36" s="183"/>
      <c r="P36" s="183"/>
    </row>
    <row r="37" spans="2:16" ht="18" customHeight="1" x14ac:dyDescent="0.25">
      <c r="B37" s="200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200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200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200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1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6" t="s">
        <v>66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</row>
    <row r="44" spans="2:16" ht="14.1" customHeight="1" x14ac:dyDescent="0.25">
      <c r="B44" s="142" t="s">
        <v>177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202"/>
      <c r="C52" s="203"/>
      <c r="D52" s="171"/>
      <c r="E52" s="171"/>
      <c r="F52" s="171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>
        <v>530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-153.56</v>
      </c>
      <c r="D72" s="228">
        <v>-155</v>
      </c>
      <c r="E72" s="73" t="s">
        <v>116</v>
      </c>
      <c r="F72" s="108">
        <v>22</v>
      </c>
      <c r="G72" s="228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-130.69800000000001</v>
      </c>
      <c r="D73" s="228">
        <v>-132</v>
      </c>
      <c r="E73" s="74" t="s">
        <v>120</v>
      </c>
      <c r="F73" s="110">
        <v>25</v>
      </c>
      <c r="G73" s="229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-209.6</v>
      </c>
      <c r="D74" s="228">
        <v>-211</v>
      </c>
      <c r="E74" s="74" t="s">
        <v>125</v>
      </c>
      <c r="F74" s="111">
        <v>20</v>
      </c>
      <c r="G74" s="2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-111.9</v>
      </c>
      <c r="D75" s="228">
        <v>-113</v>
      </c>
      <c r="E75" s="74" t="s">
        <v>130</v>
      </c>
      <c r="F75" s="111">
        <v>40</v>
      </c>
      <c r="G75" s="230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26.59</v>
      </c>
      <c r="D76" s="228">
        <v>25.12</v>
      </c>
      <c r="E76" s="74" t="s">
        <v>135</v>
      </c>
      <c r="F76" s="111">
        <v>20</v>
      </c>
      <c r="G76" s="2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31.25</v>
      </c>
      <c r="D77" s="228">
        <v>28.98</v>
      </c>
      <c r="E77" s="74" t="s">
        <v>140</v>
      </c>
      <c r="F77" s="111">
        <v>150</v>
      </c>
      <c r="G77" s="2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23.16</v>
      </c>
      <c r="D78" s="228">
        <v>22</v>
      </c>
      <c r="E78" s="74" t="s">
        <v>145</v>
      </c>
      <c r="F78" s="112"/>
      <c r="G78" s="2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</v>
      </c>
      <c r="D79" s="228">
        <v>22.85</v>
      </c>
      <c r="E79" s="73" t="s">
        <v>150</v>
      </c>
      <c r="F79" s="108">
        <v>20</v>
      </c>
      <c r="G79" s="228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5.1499999999999998E-5</v>
      </c>
      <c r="D80" s="232">
        <v>5.2099999999999999E-5</v>
      </c>
      <c r="E80" s="74" t="s">
        <v>155</v>
      </c>
      <c r="F80" s="110">
        <v>24</v>
      </c>
      <c r="G80" s="229">
        <v>45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42" t="s">
        <v>182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2" t="s">
        <v>198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 t="s">
        <v>186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2026-03-09T04:03:34Z</dcterms:modified>
</cp:coreProperties>
</file>