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<sst xmlns="http://schemas.openxmlformats.org/spreadsheetml/2006/main" count="212" uniqueCount="195">
  <si>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</si>
  <si>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</si>
  <si>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</si>
  <si>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</si>
  <si>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</si>
  <si>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</si>
  <si>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</si>
  <si>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</si>
  <si>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</si>
  <si>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</si>
  <si>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</si>
  <si>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</si>
  <si>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</si>
  <si>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</si>
  <si>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</si>
  <si>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</si>
  <si>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</si>
  <si>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</si>
  <si>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</si>
  <si>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</si>
  <si>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</si>
  <si>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</si>
  <si>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</si>
  <si>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</si>
  <si>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</si>
  <si>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</si>
  <si>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</si>
  <si>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</si>
  <si>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</si>
  <si>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</si>
  <si>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</si>
  <si>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</si>
  <si>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</si>
  <si>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</si>
  <si>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</si>
  <si>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</si>
  <si>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</si>
  <si>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</si>
  <si>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</si>
  <si>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</si>
  <si>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</si>
  <si>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</si>
  <si>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</si>
  <si>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</si>
  <si>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</si>
  <si>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</si>
  <si>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</si>
  <si>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</si>
  <si>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</si>
  <si>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</si>
  <si>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</si>
  <si>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</si>
  <si>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</si>
  <si>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</si>
  <si>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</si>
  <si>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</si>
  <si>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</si>
  <si>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</si>
  <si>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</si>
  <si>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</si>
  <si>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</si>
  <si>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</si>
  <si>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</si>
  <si>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</si>
  <si>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</si>
  <si>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</si>
  <si>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</si>
  <si>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</si>
  <si>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</si>
  <si>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</si>
  <si>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</si>
  <si>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</si>
  <si>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</si>
  <si>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</si>
  <si>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</si>
  <si>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</si>
  <si>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</si>
  <si>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</si>
  <si>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</si>
  <si>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</si>
  <si>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</si>
  <si>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</si>
  <si>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</si>
  <si>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</si>
  <si>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</si>
  <si>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</si>
  <si>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</si>
  <si>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</si>
  <si>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</si>
  <si>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</si>
  <si>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</si>
  <si>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</si>
  <si>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</si>
  <si>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</si>
  <si>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</si>
  <si>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</si>
  <si>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</si>
  <si>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</si>
  <si>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</si>
  <si>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</si>
  <si>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</si>
  <si>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</si>
  <si>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</si>
  <si>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</si>
  <si>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</si>
  <si>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</si>
  <si>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</si>
  <si>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</si>
  <si>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</si>
  <si>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</si>
  <si>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</si>
  <si>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</si>
  <si>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</si>
  <si>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</si>
  <si>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</si>
  <si>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</si>
  <si>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</si>
  <si>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</si>
  <si>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</si>
  <si>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</si>
  <si>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</si>
  <si>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</si>
  <si>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</si>
  <si>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</si>
  <si>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</si>
  <si>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</si>
  <si>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</si>
  <si>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</si>
  <si>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</si>
  <si>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</si>
  <si>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</si>
  <si>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</si>
  <si>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</si>
  <si>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</si>
  <si>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</si>
  <si>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</si>
  <si>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</si>
  <si>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</si>
  <si>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</si>
  <si>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</si>
  <si>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</si>
  <si>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</si>
  <si>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</si>
  <si>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</si>
  <si>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</si>
  <si>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</si>
  <si>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</si>
  <si>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</si>
  <si>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</si>
  <si>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</si>
  <si>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</si>
  <si>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</si>
  <si>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</si>
  <si>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</si>
  <si>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</si>
  <si>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</si>
  <si>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</si>
  <si>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</si>
  <si>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</si>
  <si>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</si>
  <si>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</si>
  <si>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</si>
  <si>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</si>
  <si>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</si>
  <si>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</si>
  <si>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</si>
  <si>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</si>
  <si>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</si>
  <si>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</si>
  <si>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</si>
  <si>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</si>
  <si>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</si>
  <si>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</si>
  <si>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</si>
  <si>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</si>
  <si>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</si>
  <si>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</si>
  <si>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</si>
  <si>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</si>
  <si>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</si>
  <si>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</si>
  <si>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</si>
  <si>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</si>
  <si>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김부진</t>
    <phoneticPr fontId="3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</si>
  <si>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</si>
  <si>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</si>
  <si>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분리</t>
    <phoneticPr fontId="3" type="noConversion"/>
  </si>
  <si>
    <t>ENG-DIR</t>
    <phoneticPr fontId="3" type="noConversion"/>
  </si>
  <si>
    <t xml:space="preserve"> /  /  /  /</t>
    <phoneticPr fontId="3" type="noConversion"/>
  </si>
  <si>
    <t>SE</t>
    <phoneticPr fontId="3" type="noConversion"/>
  </si>
  <si>
    <t>SE</t>
    <phoneticPr fontId="3" type="noConversion"/>
  </si>
  <si>
    <t>SE</t>
    <phoneticPr fontId="3" type="noConversion"/>
  </si>
  <si>
    <t>KSP</t>
    <phoneticPr fontId="3" type="noConversion"/>
  </si>
  <si>
    <t xml:space="preserve"> 20s/25k 29s/24k 45s/25k</t>
    <phoneticPr fontId="3" type="noConversion"/>
  </si>
  <si>
    <t xml:space="preserve"> 20s/31k 22s/26k 29s/26k 39s/26k 52s/25k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</si>
</sst>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J22" sqref="J2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46042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100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1.2</v>
      </c>
      <c r="E9" s="115">
        <v>18</v>
      </c>
      <c r="F9" s="115">
        <v>20</v>
      </c>
      <c r="G9" s="116" t="s">
        <v>189</v>
      </c>
      <c r="H9" s="115">
        <v>2.6</v>
      </c>
      <c r="I9" s="116">
        <v>6.2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4.3</v>
      </c>
      <c r="E10" s="115">
        <v>13</v>
      </c>
      <c r="F10" s="115">
        <v>55</v>
      </c>
      <c r="G10" s="116" t="s">
        <v>190</v>
      </c>
      <c r="H10" s="115">
        <v>4.5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0.10416666666666667</v>
      </c>
      <c r="D11" s="222">
        <v>1.6</v>
      </c>
      <c r="E11" s="222">
        <v>10</v>
      </c>
      <c r="F11" s="222">
        <v>64</v>
      </c>
      <c r="G11" s="116" t="s">
        <v>191</v>
      </c>
      <c r="H11" s="115">
        <v>3</v>
      </c>
      <c r="I11" s="223"/>
      <c r="J11" s="11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23.319444444444446</v>
      </c>
      <c r="D12" s="11">
        <f>AVERAGE(D9:D11)</f>
        <v>2.3666666666666667</v>
      </c>
      <c r="E12" s="11">
        <f>AVERAGE(E9:E11)</f>
        <v>13.666666666666666</v>
      </c>
      <c r="F12" s="12">
        <f>AVERAGE(F9:F11)</f>
        <v>46.333333333333336</v>
      </c>
      <c r="G12" s="13"/>
      <c r="H12" s="14">
        <f>AVERAGE(H9:H11)</f>
        <v>3.3666666666666667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192</v>
      </c>
      <c r="G16" s="116" t="s">
        <v>187</v>
      </c>
      <c r="H16" s="116" t="s">
        <v>181</v>
      </c>
      <c r="I16" s="116" t="s">
        <v>174</v>
      </c>
      <c r="J16" s="116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0.68125000000000002</v>
      </c>
      <c r="D17" s="119">
        <v>0.68402777777777779</v>
      </c>
      <c r="E17" s="119">
        <v>0.77083333333333337</v>
      </c>
      <c r="F17" s="132">
        <v>0.79166666666666663</v>
      </c>
      <c r="G17" s="132">
        <v>0.88055555555555554</v>
      </c>
      <c r="H17" s="132">
        <v>0.10208333333333335</v>
      </c>
      <c r="I17" s="132">
        <v>0.12013888888888889</v>
      </c>
      <c r="J17" s="124"/>
      <c r="K17" s="124"/>
      <c r="L17" s="124"/>
      <c r="M17" s="124"/>
      <c r="N17" s="124"/>
      <c r="O17" s="124"/>
      <c r="P17" s="119">
        <v>0.125</v>
      </c>
    </row>
    <row r="18" spans="1:16" s="75" customFormat="1" ht="14.1" customHeight="1" x14ac:dyDescent="0.25">
      <c r="A18" s="31"/>
      <c r="B18" s="21" t="s">
        <v>42</v>
      </c>
      <c r="C18" s="116">
        <v>15664</v>
      </c>
      <c r="D18" s="116">
        <f>C18+1</f>
        <v>15665</v>
      </c>
      <c r="E18" s="116">
        <f>D19+1</f>
        <v>15678</v>
      </c>
      <c r="F18" s="116">
        <f t="shared" ref="F18" si="0">E19+1</f>
        <v>15692</v>
      </c>
      <c r="G18" s="116">
        <f>F19+1</f>
        <v>15747</v>
      </c>
      <c r="H18" s="116">
        <f t="shared" ref="H18" si="1">G19+1</f>
        <v>15907</v>
      </c>
      <c r="I18" s="116">
        <f t="shared" ref="I18" si="2">H19+1</f>
        <v>15919</v>
      </c>
      <c r="J18" s="116"/>
      <c r="K18" s="91"/>
      <c r="L18" s="91"/>
      <c r="M18" s="91"/>
      <c r="N18" s="91"/>
      <c r="O18" s="91"/>
      <c r="P18" s="116">
        <f>MAX(C18:O19)+1</f>
        <v>15924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15677</v>
      </c>
      <c r="E19" s="121">
        <v>15691</v>
      </c>
      <c r="F19" s="121">
        <v>15746</v>
      </c>
      <c r="G19" s="121">
        <v>15906</v>
      </c>
      <c r="H19" s="121">
        <f>H18+11</f>
        <v>15918</v>
      </c>
      <c r="I19" s="121">
        <v>15923</v>
      </c>
      <c r="J19" s="121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13</v>
      </c>
      <c r="E20" s="97">
        <f t="shared" si="3"/>
        <v>14</v>
      </c>
      <c r="F20" s="97">
        <f t="shared" si="3"/>
        <v>55</v>
      </c>
      <c r="G20" s="97">
        <f t="shared" si="3"/>
        <v>160</v>
      </c>
      <c r="H20" s="84">
        <f t="shared" si="3"/>
        <v>12</v>
      </c>
      <c r="I20" s="84">
        <f t="shared" si="3"/>
        <v>5</v>
      </c>
      <c r="J20" s="84" t="str">
        <f t="shared" si="3"/>
        <v/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1" t="s">
        <v>21</v>
      </c>
      <c r="D22" s="21" t="s">
        <v>23</v>
      </c>
      <c r="E22" s="21" t="s">
        <v>46</v>
      </c>
      <c r="F22" s="207" t="s">
        <v>47</v>
      </c>
      <c r="G22" s="207"/>
      <c r="H22" s="207"/>
      <c r="I22" s="207"/>
      <c r="J22" s="21" t="s">
        <v>21</v>
      </c>
      <c r="K22" s="21" t="s">
        <v>23</v>
      </c>
      <c r="L22" s="21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19"/>
      <c r="D23" s="119"/>
      <c r="E23" s="116" t="s">
        <v>182</v>
      </c>
      <c r="F23" s="205" t="s">
        <v>188</v>
      </c>
      <c r="G23" s="205"/>
      <c r="H23" s="205"/>
      <c r="I23" s="205"/>
      <c r="J23" s="119"/>
      <c r="K23" s="119"/>
      <c r="L23" s="116" t="s">
        <v>178</v>
      </c>
      <c r="M23" s="205" t="s">
        <v>185</v>
      </c>
      <c r="N23" s="205"/>
      <c r="O23" s="205"/>
      <c r="P23" s="205"/>
    </row>
    <row r="24" spans="1:16" ht="13.5" customHeight="1" x14ac:dyDescent="0.25">
      <c r="B24" s="206"/>
      <c r="C24" s="119">
        <v>0.76041666666666663</v>
      </c>
      <c r="D24" s="119">
        <v>0.76388888888888884</v>
      </c>
      <c r="E24" s="116" t="s">
        <v>172</v>
      </c>
      <c r="F24" s="205" t="s">
        <v>193</v>
      </c>
      <c r="G24" s="205"/>
      <c r="H24" s="205"/>
      <c r="I24" s="205"/>
      <c r="J24" s="128"/>
      <c r="K24" s="128"/>
      <c r="L24" s="116" t="s">
        <v>179</v>
      </c>
      <c r="M24" s="205" t="s">
        <v>185</v>
      </c>
      <c r="N24" s="205"/>
      <c r="O24" s="205"/>
      <c r="P24" s="205"/>
    </row>
    <row r="25" spans="1:16" ht="13.5" customHeight="1" x14ac:dyDescent="0.25">
      <c r="B25" s="206"/>
      <c r="C25" s="119"/>
      <c r="D25" s="119"/>
      <c r="E25" s="116" t="s">
        <v>177</v>
      </c>
      <c r="F25" s="205" t="s">
        <v>185</v>
      </c>
      <c r="G25" s="205"/>
      <c r="H25" s="205"/>
      <c r="I25" s="205"/>
      <c r="J25" s="119"/>
      <c r="K25" s="119"/>
      <c r="L25" s="116" t="s">
        <v>172</v>
      </c>
      <c r="M25" s="205" t="s">
        <v>185</v>
      </c>
      <c r="N25" s="205"/>
      <c r="O25" s="205"/>
      <c r="P25" s="205"/>
    </row>
    <row r="26" spans="1:16" ht="13.5" customHeight="1" x14ac:dyDescent="0.25">
      <c r="B26" s="206"/>
      <c r="C26" s="119">
        <v>0.76458333333333339</v>
      </c>
      <c r="D26" s="119">
        <v>0.76944444444444438</v>
      </c>
      <c r="E26" s="116" t="s">
        <v>176</v>
      </c>
      <c r="F26" s="205" t="s">
        <v>194</v>
      </c>
      <c r="G26" s="205"/>
      <c r="H26" s="205"/>
      <c r="I26" s="205"/>
      <c r="J26" s="128"/>
      <c r="K26" s="128"/>
      <c r="L26" s="116" t="s">
        <v>175</v>
      </c>
      <c r="M26" s="205" t="s">
        <v>185</v>
      </c>
      <c r="N26" s="205"/>
      <c r="O26" s="205"/>
      <c r="P26" s="20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8" t="s">
        <v>48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>
        <v>8.3333333333333329E-2</v>
      </c>
      <c r="E30" s="114"/>
      <c r="F30" s="114"/>
      <c r="G30" s="114"/>
      <c r="H30" s="114"/>
      <c r="I30" s="114"/>
      <c r="J30" s="114"/>
      <c r="K30" s="127"/>
      <c r="L30" s="114"/>
      <c r="M30" s="114"/>
      <c r="N30" s="114"/>
      <c r="O30" s="114">
        <v>0.20625000000000002</v>
      </c>
      <c r="P30" s="98">
        <f>SUM(C30:J30,L30:N30)</f>
        <v>8.3333333333333329E-2</v>
      </c>
    </row>
    <row r="31" spans="1:16" ht="14.1" customHeight="1" x14ac:dyDescent="0.25">
      <c r="B31" s="22" t="s">
        <v>167</v>
      </c>
      <c r="C31" s="107"/>
      <c r="D31" s="134">
        <v>8.3333333333333329E-2</v>
      </c>
      <c r="E31" s="134"/>
      <c r="F31" s="134"/>
      <c r="G31" s="133"/>
      <c r="H31" s="133"/>
      <c r="I31" s="133"/>
      <c r="J31" s="133"/>
      <c r="K31" s="134">
        <v>4.1666666666666664E-2</v>
      </c>
      <c r="L31" s="126"/>
      <c r="M31" s="126"/>
      <c r="N31" s="134">
        <v>0.22152777777777777</v>
      </c>
      <c r="O31" s="129"/>
      <c r="P31" s="98">
        <f>SUM(C31:N31)</f>
        <v>0.34652777777777777</v>
      </c>
    </row>
    <row r="32" spans="1:16" ht="14.1" customHeight="1" x14ac:dyDescent="0.25">
      <c r="B32" s="22" t="s">
        <v>63</v>
      </c>
      <c r="C32" s="108"/>
      <c r="D32" s="135"/>
      <c r="E32" s="135"/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4">D31-D32-D33</f>
        <v>8.3333333333333329E-2</v>
      </c>
      <c r="E34" s="93">
        <f t="shared" si="4"/>
        <v>0</v>
      </c>
      <c r="F34" s="93">
        <f t="shared" si="4"/>
        <v>0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</v>
      </c>
      <c r="K34" s="93">
        <f t="shared" si="4"/>
        <v>4.1666666666666664E-2</v>
      </c>
      <c r="L34" s="93">
        <f t="shared" si="4"/>
        <v>0</v>
      </c>
      <c r="M34" s="93">
        <f t="shared" si="4"/>
        <v>0</v>
      </c>
      <c r="N34" s="93">
        <f t="shared" si="4"/>
        <v>0.22152777777777777</v>
      </c>
      <c r="O34" s="94"/>
      <c r="P34" s="95">
        <f t="shared" si="4"/>
        <v>0.34652777777777777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65</v>
      </c>
      <c r="C36" s="193"/>
      <c r="D36" s="194"/>
      <c r="E36" s="195"/>
      <c r="F36" s="196"/>
      <c r="G36" s="195"/>
      <c r="H36" s="196"/>
      <c r="I36" s="197"/>
      <c r="J36" s="196"/>
      <c r="K36" s="197"/>
      <c r="L36" s="196"/>
      <c r="M36" s="197"/>
      <c r="N36" s="196"/>
      <c r="O36" s="187"/>
      <c r="P36" s="187"/>
    </row>
    <row r="37" spans="2:16" ht="18" customHeight="1" x14ac:dyDescent="0.25">
      <c r="B37" s="190"/>
      <c r="C37" s="208"/>
      <c r="D37" s="208"/>
      <c r="E37" s="188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8"/>
      <c r="F38" s="187"/>
      <c r="G38" s="188"/>
      <c r="H38" s="187"/>
      <c r="I38" s="188"/>
      <c r="J38" s="187"/>
      <c r="K38" s="188"/>
      <c r="L38" s="187"/>
      <c r="M38" s="188"/>
      <c r="N38" s="187"/>
      <c r="O38" s="187"/>
      <c r="P38" s="187"/>
    </row>
    <row r="39" spans="2:16" ht="18" customHeight="1" x14ac:dyDescent="0.25">
      <c r="B39" s="190"/>
      <c r="C39" s="187"/>
      <c r="D39" s="187"/>
      <c r="E39" s="188"/>
      <c r="F39" s="187"/>
      <c r="G39" s="192"/>
      <c r="H39" s="187"/>
      <c r="I39" s="188"/>
      <c r="J39" s="187"/>
      <c r="K39" s="188"/>
      <c r="L39" s="187"/>
      <c r="M39" s="192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 t="s">
        <v>184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</row>
    <row r="48" spans="2:16" ht="14.1" customHeight="1" x14ac:dyDescent="0.25"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</row>
    <row r="49" spans="2:16" ht="14.1" customHeight="1" x14ac:dyDescent="0.25"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2:16" ht="14.1" customHeight="1" x14ac:dyDescent="0.25"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</row>
    <row r="51" spans="2:16" ht="14.1" customHeight="1" x14ac:dyDescent="0.25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</row>
    <row r="52" spans="2:16" ht="14.1" customHeight="1" thickBot="1" x14ac:dyDescent="0.3">
      <c r="B52" s="165"/>
      <c r="C52" s="166"/>
      <c r="D52" s="163"/>
      <c r="E52" s="163"/>
      <c r="F52" s="163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Top="1" thickBot="1" x14ac:dyDescent="0.3">
      <c r="B53" s="168" t="s">
        <v>164</v>
      </c>
      <c r="C53" s="169"/>
      <c r="D53" s="89"/>
      <c r="E53" s="89"/>
      <c r="F53" s="89"/>
      <c r="G53" s="172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" customHeight="1" thickTop="1" thickBot="1" x14ac:dyDescent="0.3">
      <c r="B54" s="170" t="s">
        <v>163</v>
      </c>
      <c r="C54" s="171"/>
      <c r="D54" s="171"/>
      <c r="E54" s="171"/>
      <c r="F54" s="89"/>
      <c r="G54" s="175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25"/>
    <row r="56" spans="2:16" ht="17.25" customHeight="1" x14ac:dyDescent="0.25">
      <c r="B56" s="149" t="s">
        <v>67</v>
      </c>
      <c r="C56" s="14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0" t="s">
        <v>68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69</v>
      </c>
      <c r="O57" s="151"/>
      <c r="P57" s="154"/>
    </row>
    <row r="58" spans="2:16" ht="17.100000000000001" customHeight="1" x14ac:dyDescent="0.25">
      <c r="B58" s="155" t="s">
        <v>70</v>
      </c>
      <c r="C58" s="156"/>
      <c r="D58" s="157"/>
      <c r="E58" s="155" t="s">
        <v>71</v>
      </c>
      <c r="F58" s="156"/>
      <c r="G58" s="157"/>
      <c r="H58" s="156" t="s">
        <v>72</v>
      </c>
      <c r="I58" s="156"/>
      <c r="J58" s="156"/>
      <c r="K58" s="158" t="s">
        <v>73</v>
      </c>
      <c r="L58" s="156"/>
      <c r="M58" s="159"/>
      <c r="N58" s="160"/>
      <c r="O58" s="156"/>
      <c r="P58" s="161"/>
    </row>
    <row r="59" spans="2:16" ht="20.100000000000001" customHeight="1" x14ac:dyDescent="0.25">
      <c r="B59" s="137" t="s">
        <v>74</v>
      </c>
      <c r="C59" s="138"/>
      <c r="D59" s="29" t="b">
        <v>1</v>
      </c>
      <c r="E59" s="137" t="s">
        <v>75</v>
      </c>
      <c r="F59" s="138"/>
      <c r="G59" s="29" t="b">
        <v>1</v>
      </c>
      <c r="H59" s="145" t="s">
        <v>76</v>
      </c>
      <c r="I59" s="138"/>
      <c r="J59" s="29" t="b">
        <v>1</v>
      </c>
      <c r="K59" s="145" t="s">
        <v>77</v>
      </c>
      <c r="L59" s="138"/>
      <c r="M59" s="29" t="b">
        <v>1</v>
      </c>
      <c r="N59" s="146" t="s">
        <v>78</v>
      </c>
      <c r="O59" s="138"/>
      <c r="P59" s="29" t="b">
        <v>1</v>
      </c>
    </row>
    <row r="60" spans="2:16" ht="20.100000000000001" customHeight="1" x14ac:dyDescent="0.25">
      <c r="B60" s="137" t="s">
        <v>79</v>
      </c>
      <c r="C60" s="138"/>
      <c r="D60" s="29" t="b">
        <v>1</v>
      </c>
      <c r="E60" s="137" t="s">
        <v>80</v>
      </c>
      <c r="F60" s="138"/>
      <c r="G60" s="29" t="b">
        <v>1</v>
      </c>
      <c r="H60" s="145" t="s">
        <v>81</v>
      </c>
      <c r="I60" s="138"/>
      <c r="J60" s="29" t="b">
        <v>1</v>
      </c>
      <c r="K60" s="145" t="s">
        <v>82</v>
      </c>
      <c r="L60" s="138"/>
      <c r="M60" s="29" t="b">
        <v>1</v>
      </c>
      <c r="N60" s="146" t="s">
        <v>83</v>
      </c>
      <c r="O60" s="138"/>
      <c r="P60" s="29" t="b">
        <v>1</v>
      </c>
    </row>
    <row r="61" spans="2:16" ht="20.100000000000001" customHeight="1" x14ac:dyDescent="0.25">
      <c r="B61" s="137" t="s">
        <v>84</v>
      </c>
      <c r="C61" s="138"/>
      <c r="D61" s="29" t="b">
        <v>1</v>
      </c>
      <c r="E61" s="137" t="s">
        <v>85</v>
      </c>
      <c r="F61" s="138"/>
      <c r="G61" s="29" t="b">
        <v>1</v>
      </c>
      <c r="H61" s="145" t="s">
        <v>86</v>
      </c>
      <c r="I61" s="138"/>
      <c r="J61" s="29" t="b">
        <v>1</v>
      </c>
      <c r="K61" s="145" t="s">
        <v>87</v>
      </c>
      <c r="L61" s="138"/>
      <c r="M61" s="29" t="b">
        <v>1</v>
      </c>
      <c r="N61" s="146" t="s">
        <v>88</v>
      </c>
      <c r="O61" s="138"/>
      <c r="P61" s="29" t="b">
        <v>1</v>
      </c>
    </row>
    <row r="62" spans="2:16" ht="20.100000000000001" customHeight="1" x14ac:dyDescent="0.25">
      <c r="B62" s="145" t="s">
        <v>86</v>
      </c>
      <c r="C62" s="138"/>
      <c r="D62" s="29" t="b">
        <v>1</v>
      </c>
      <c r="E62" s="137" t="s">
        <v>89</v>
      </c>
      <c r="F62" s="138"/>
      <c r="G62" s="29" t="b">
        <v>1</v>
      </c>
      <c r="H62" s="145" t="s">
        <v>90</v>
      </c>
      <c r="I62" s="138"/>
      <c r="J62" s="29" t="b">
        <v>0</v>
      </c>
      <c r="K62" s="145" t="s">
        <v>91</v>
      </c>
      <c r="L62" s="138"/>
      <c r="M62" s="29" t="b">
        <v>1</v>
      </c>
      <c r="N62" s="146" t="s">
        <v>81</v>
      </c>
      <c r="O62" s="138"/>
      <c r="P62" s="29" t="b">
        <v>1</v>
      </c>
    </row>
    <row r="63" spans="2:16" ht="20.100000000000001" customHeight="1" x14ac:dyDescent="0.25">
      <c r="B63" s="145" t="s">
        <v>92</v>
      </c>
      <c r="C63" s="138"/>
      <c r="D63" s="29" t="b">
        <v>1</v>
      </c>
      <c r="E63" s="137" t="s">
        <v>93</v>
      </c>
      <c r="F63" s="138"/>
      <c r="G63" s="29" t="b">
        <v>1</v>
      </c>
      <c r="H63" s="34"/>
      <c r="I63" s="35"/>
      <c r="J63" s="36"/>
      <c r="K63" s="145" t="s">
        <v>94</v>
      </c>
      <c r="L63" s="138"/>
      <c r="M63" s="29" t="b">
        <v>1</v>
      </c>
      <c r="N63" s="146" t="s">
        <v>162</v>
      </c>
      <c r="O63" s="138"/>
      <c r="P63" s="29" t="b">
        <v>1</v>
      </c>
    </row>
    <row r="64" spans="2:16" ht="20.100000000000001" customHeight="1" x14ac:dyDescent="0.25">
      <c r="B64" s="145" t="s">
        <v>95</v>
      </c>
      <c r="C64" s="138"/>
      <c r="D64" s="29" t="b">
        <v>1</v>
      </c>
      <c r="E64" s="137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103</v>
      </c>
      <c r="C69" s="139"/>
      <c r="D69" s="47"/>
      <c r="E69" s="47"/>
      <c r="F69" s="141" t="s">
        <v>104</v>
      </c>
      <c r="G69" s="143" t="s">
        <v>105</v>
      </c>
      <c r="H69" s="47"/>
      <c r="I69" s="139" t="s">
        <v>106</v>
      </c>
      <c r="J69" s="13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-152.6</v>
      </c>
      <c r="D72" s="109">
        <v>-155.30000000000001</v>
      </c>
      <c r="E72" s="73" t="s">
        <v>116</v>
      </c>
      <c r="F72" s="109">
        <v>23</v>
      </c>
      <c r="G72" s="109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</v>
      </c>
      <c r="D73" s="109">
        <v>-132.69999999999999</v>
      </c>
      <c r="E73" s="74" t="s">
        <v>120</v>
      </c>
      <c r="F73" s="111">
        <v>25</v>
      </c>
      <c r="G73" s="111">
        <v>35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-209.5</v>
      </c>
      <c r="D74" s="109">
        <v>-211.1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-110.131</v>
      </c>
      <c r="D75" s="109">
        <v>-113.1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27.2</v>
      </c>
      <c r="D76" s="109">
        <v>24.7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</v>
      </c>
      <c r="D77" s="109">
        <v>28.7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23.9</v>
      </c>
      <c r="D78" s="109">
        <v>21.5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24.7</v>
      </c>
      <c r="D79" s="109">
        <v>22.3</v>
      </c>
      <c r="E79" s="73" t="s">
        <v>150</v>
      </c>
      <c r="F79" s="109">
        <v>23</v>
      </c>
      <c r="G79" s="109">
        <v>14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4.9799999999999998E-5</v>
      </c>
      <c r="D80" s="110">
        <v>4.9299999999999999E-5</v>
      </c>
      <c r="E80" s="74" t="s">
        <v>155</v>
      </c>
      <c r="F80" s="111">
        <v>22</v>
      </c>
      <c r="G80" s="111">
        <v>68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159</v>
      </c>
      <c r="C84" s="202"/>
    </row>
    <row r="85" spans="2:16" ht="15" customHeight="1" x14ac:dyDescent="0.25">
      <c r="B85" s="181" t="s">
        <v>186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81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3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20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1"/>
    </row>
    <row r="93" spans="2:16" ht="15" customHeight="1" x14ac:dyDescent="0.25">
      <c r="B93" s="209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</row>
    <row r="94" spans="2:16" ht="15" customHeight="1" x14ac:dyDescent="0.25"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1"/>
    </row>
    <row r="95" spans="2:16" ht="15" customHeight="1" x14ac:dyDescent="0.25">
      <c r="B95" s="209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1"/>
    </row>
    <row r="96" spans="2:16" ht="15" customHeight="1" x14ac:dyDescent="0.25">
      <c r="B96" s="209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2:16" ht="15" customHeight="1" x14ac:dyDescent="0.25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5" customHeight="1" x14ac:dyDescent="0.25">
      <c r="B98" s="209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1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2026-01-21T03:03:12Z</dcterms:modified>
</cp:coreProperties>
</file>