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<sst xmlns="http://schemas.openxmlformats.org/spreadsheetml/2006/main" count="208" uniqueCount="189">
  <si>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</si>
  <si>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</si>
  <si>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</si>
  <si>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</si>
  <si>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</si>
  <si>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</si>
  <si>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</si>
  <si>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</si>
  <si>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</si>
  <si>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</si>
  <si>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</si>
  <si>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</si>
  <si>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</si>
  <si>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</si>
  <si>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</si>
  <si>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</si>
  <si>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</si>
  <si>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</si>
  <si>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</si>
  <si>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</si>
  <si>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</si>
  <si>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</si>
  <si>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</si>
  <si>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</si>
  <si>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</si>
  <si>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</si>
  <si>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</si>
  <si>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</si>
  <si>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</si>
  <si>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</si>
  <si>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</si>
  <si>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</si>
  <si>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</si>
  <si>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</si>
  <si>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</si>
  <si>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</si>
  <si>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</si>
  <si>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</si>
  <si>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</si>
  <si>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</si>
  <si>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</si>
  <si>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</si>
  <si>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</si>
  <si>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</si>
  <si>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</si>
  <si>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</si>
  <si>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</si>
  <si>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</si>
  <si>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</si>
  <si>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</si>
  <si>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</si>
  <si>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</si>
  <si>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</si>
  <si>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</si>
  <si>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</si>
  <si>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</si>
  <si>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</si>
  <si>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</si>
  <si>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</si>
  <si>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</si>
  <si>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</si>
  <si>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</si>
  <si>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</si>
  <si>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</si>
  <si>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</si>
  <si>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</si>
  <si>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</si>
  <si>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</si>
  <si>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</si>
  <si>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</si>
  <si>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</si>
  <si>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</si>
  <si>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</si>
  <si>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</si>
  <si>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</si>
  <si>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</si>
  <si>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</si>
  <si>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</si>
  <si>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</si>
  <si>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</si>
  <si>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</si>
  <si>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</si>
  <si>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</si>
  <si>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</si>
  <si>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</si>
  <si>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</si>
  <si>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</si>
  <si>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</si>
  <si>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</si>
  <si>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</si>
  <si>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</si>
  <si>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</si>
  <si>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</si>
  <si>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</si>
  <si>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</si>
  <si>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</si>
  <si>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</si>
  <si>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</si>
  <si>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</si>
  <si>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</si>
  <si>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</si>
  <si>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</si>
  <si>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</si>
  <si>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</si>
  <si>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</si>
  <si>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</si>
  <si>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</si>
  <si>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</si>
  <si>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</si>
  <si>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</si>
  <si>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</si>
  <si>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</si>
  <si>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</si>
  <si>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</si>
  <si>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</si>
  <si>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</si>
  <si>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</si>
  <si>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</si>
  <si>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</si>
  <si>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</si>
  <si>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</si>
  <si>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</si>
  <si>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</si>
  <si>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</si>
  <si>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</si>
  <si>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</si>
  <si>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</si>
  <si>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</si>
  <si>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</si>
  <si>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</si>
  <si>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</si>
  <si>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</si>
  <si>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</si>
  <si>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</si>
  <si>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</si>
  <si>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</si>
  <si>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</si>
  <si>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</si>
  <si>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</si>
  <si>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</si>
  <si>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</si>
  <si>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</si>
  <si>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</si>
  <si>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</si>
  <si>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</si>
  <si>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</si>
  <si>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</si>
  <si>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</si>
  <si>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</si>
  <si>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</si>
  <si>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</si>
  <si>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</si>
  <si>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</si>
  <si>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</si>
  <si>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</si>
  <si>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</si>
  <si>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</si>
  <si>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</si>
  <si>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</si>
  <si>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</si>
  <si>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</si>
  <si>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</si>
  <si>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</si>
  <si>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</si>
  <si>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</si>
  <si>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</si>
  <si>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</si>
  <si>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</si>
  <si>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</si>
  <si>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</si>
  <si>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</si>
  <si>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</si>
  <si>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</si>
  <si>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</si>
  <si>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</si>
  <si>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</si>
  <si>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</si>
  <si>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</si>
  <si>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</si>
  <si>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</si>
  <si>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</si>
  <si>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ALL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</si>
  <si>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</si>
  <si>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</si>
  <si>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S</t>
  </si>
  <si>
    <t>N</t>
  </si>
  <si>
    <t xml:space="preserve">1) 초반부터 짙은 구름과 고습으로 인해 관측 대기중. </t>
    <phoneticPr fontId="3" type="noConversion"/>
  </si>
  <si>
    <t xml:space="preserve"> 방풍막 분리</t>
    <phoneticPr fontId="3" type="noConversion"/>
  </si>
  <si>
    <t>김부진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</si>
</sst>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2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20" sqref="H2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2">
        <v>45798</v>
      </c>
      <c r="D3" s="193"/>
      <c r="E3" s="1"/>
      <c r="F3" s="1"/>
      <c r="G3" s="1"/>
      <c r="H3" s="1"/>
      <c r="I3" s="1"/>
      <c r="J3" s="1"/>
      <c r="K3" s="33" t="s">
        <v>2</v>
      </c>
      <c r="L3" s="194">
        <f>(P31-(P32+P33))/P31*100</f>
        <v>0</v>
      </c>
      <c r="M3" s="194"/>
      <c r="N3" s="33" t="s">
        <v>3</v>
      </c>
      <c r="O3" s="194">
        <f>(P31-P33)/P31*100</f>
        <v>100</v>
      </c>
      <c r="P3" s="194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5">
        <v>0.69444444444444453</v>
      </c>
      <c r="D9" s="127"/>
      <c r="E9" s="127">
        <v>3</v>
      </c>
      <c r="F9" s="127">
        <v>88</v>
      </c>
      <c r="G9" s="119" t="s">
        <v>184</v>
      </c>
      <c r="H9" s="127">
        <v>5</v>
      </c>
      <c r="I9" s="119">
        <v>30.4</v>
      </c>
      <c r="J9" s="128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25">
        <v>0.97916666666666663</v>
      </c>
      <c r="D10" s="127"/>
      <c r="E10" s="127">
        <v>3</v>
      </c>
      <c r="F10" s="127">
        <v>85</v>
      </c>
      <c r="G10" s="119" t="s">
        <v>184</v>
      </c>
      <c r="H10" s="127">
        <v>4</v>
      </c>
      <c r="I10" s="130"/>
      <c r="J10" s="128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7.2916666666666671E-2</v>
      </c>
      <c r="D11" s="132"/>
      <c r="E11" s="132">
        <v>3</v>
      </c>
      <c r="F11" s="132">
        <v>85</v>
      </c>
      <c r="G11" s="119" t="s">
        <v>185</v>
      </c>
      <c r="H11" s="127">
        <v>2.7</v>
      </c>
      <c r="I11" s="133"/>
      <c r="J11" s="128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23.378472222222225</v>
      </c>
      <c r="D12" s="12" t="e">
        <f>AVERAGE(D9:D11)</f>
        <v>#DIV/0!</v>
      </c>
      <c r="E12" s="12">
        <f>AVERAGE(E9:E11)</f>
        <v>3</v>
      </c>
      <c r="F12" s="13">
        <f>AVERAGE(F9:F11)</f>
        <v>86</v>
      </c>
      <c r="G12" s="14"/>
      <c r="H12" s="15">
        <f>AVERAGE(H9:H11)</f>
        <v>3.9</v>
      </c>
      <c r="I12" s="16"/>
      <c r="J12" s="17">
        <f>AVERAGE(J9:J11)</f>
        <v>12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6" t="s">
        <v>180</v>
      </c>
      <c r="E16" s="119" t="s">
        <v>181</v>
      </c>
      <c r="F16" s="119"/>
      <c r="G16" s="119"/>
      <c r="H16" s="119"/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5">
        <v>0.63888888888888895</v>
      </c>
      <c r="D17" s="125">
        <v>0.64097222222222217</v>
      </c>
      <c r="E17" s="125">
        <v>7.7777777777777779E-2</v>
      </c>
      <c r="F17" s="125"/>
      <c r="G17" s="125"/>
      <c r="H17" s="125"/>
      <c r="I17" s="93"/>
      <c r="J17" s="93"/>
      <c r="K17" s="93"/>
      <c r="L17" s="93"/>
      <c r="M17" s="93"/>
      <c r="N17" s="93"/>
      <c r="O17" s="93"/>
      <c r="P17" s="125">
        <v>8.3333333333333329E-2</v>
      </c>
    </row>
    <row r="18" spans="1:16" s="76" customFormat="1" ht="14.1" customHeight="1" x14ac:dyDescent="0.25">
      <c r="A18" s="32"/>
      <c r="B18" s="22" t="s">
        <v>42</v>
      </c>
      <c r="C18" s="119">
        <v>26211</v>
      </c>
      <c r="D18" s="119">
        <f>C18+1</f>
        <v>26212</v>
      </c>
      <c r="E18" s="119">
        <f>D19+1</f>
        <v>26217</v>
      </c>
      <c r="F18" s="119"/>
      <c r="G18" s="119"/>
      <c r="H18" s="119"/>
      <c r="I18" s="94"/>
      <c r="J18" s="94"/>
      <c r="K18" s="93"/>
      <c r="L18" s="93"/>
      <c r="M18" s="93"/>
      <c r="N18" s="93"/>
      <c r="O18" s="93"/>
      <c r="P18" s="119">
        <f>MAX(C18:O19)+1</f>
        <v>26222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26216</v>
      </c>
      <c r="E19" s="129">
        <v>26221</v>
      </c>
      <c r="F19" s="129"/>
      <c r="G19" s="129"/>
      <c r="H19" s="129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0">IF(ISNUMBER(E18),E19-E18+1,"")</f>
        <v>5</v>
      </c>
      <c r="F20" s="86" t="str">
        <f t="shared" si="0"/>
        <v/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0" t="s">
        <v>45</v>
      </c>
      <c r="C22" s="22" t="s">
        <v>21</v>
      </c>
      <c r="D22" s="22" t="s">
        <v>23</v>
      </c>
      <c r="E22" s="22" t="s">
        <v>46</v>
      </c>
      <c r="F22" s="201" t="s">
        <v>47</v>
      </c>
      <c r="G22" s="201"/>
      <c r="H22" s="201"/>
      <c r="I22" s="201"/>
      <c r="J22" s="22" t="s">
        <v>21</v>
      </c>
      <c r="K22" s="22" t="s">
        <v>23</v>
      </c>
      <c r="L22" s="22" t="s">
        <v>46</v>
      </c>
      <c r="M22" s="201" t="s">
        <v>47</v>
      </c>
      <c r="N22" s="201"/>
      <c r="O22" s="201"/>
      <c r="P22" s="201"/>
    </row>
    <row r="23" spans="1:16" ht="13.5" customHeight="1" x14ac:dyDescent="0.25">
      <c r="B23" s="200"/>
      <c r="C23" s="120"/>
      <c r="D23" s="120"/>
      <c r="E23" s="118" t="s">
        <v>179</v>
      </c>
      <c r="F23" s="199" t="s">
        <v>182</v>
      </c>
      <c r="G23" s="199"/>
      <c r="H23" s="199"/>
      <c r="I23" s="199"/>
      <c r="J23" s="121"/>
      <c r="K23" s="121"/>
      <c r="L23" s="119" t="s">
        <v>49</v>
      </c>
      <c r="M23" s="199" t="s">
        <v>182</v>
      </c>
      <c r="N23" s="199"/>
      <c r="O23" s="199"/>
      <c r="P23" s="199"/>
    </row>
    <row r="24" spans="1:16" ht="13.5" customHeight="1" x14ac:dyDescent="0.25">
      <c r="B24" s="200"/>
      <c r="C24" s="121"/>
      <c r="D24" s="121"/>
      <c r="E24" s="119" t="s">
        <v>176</v>
      </c>
      <c r="F24" s="199" t="s">
        <v>182</v>
      </c>
      <c r="G24" s="199"/>
      <c r="H24" s="199"/>
      <c r="I24" s="199"/>
      <c r="J24" s="112"/>
      <c r="K24" s="112"/>
      <c r="L24" s="119" t="s">
        <v>50</v>
      </c>
      <c r="M24" s="199" t="s">
        <v>182</v>
      </c>
      <c r="N24" s="199"/>
      <c r="O24" s="199"/>
      <c r="P24" s="199"/>
    </row>
    <row r="25" spans="1:16" ht="13.5" customHeight="1" x14ac:dyDescent="0.25">
      <c r="B25" s="200"/>
      <c r="C25" s="121"/>
      <c r="D25" s="121"/>
      <c r="E25" s="119" t="s">
        <v>50</v>
      </c>
      <c r="F25" s="199" t="s">
        <v>182</v>
      </c>
      <c r="G25" s="199"/>
      <c r="H25" s="199"/>
      <c r="I25" s="199"/>
      <c r="J25" s="121"/>
      <c r="K25" s="121"/>
      <c r="L25" s="119" t="s">
        <v>177</v>
      </c>
      <c r="M25" s="199" t="s">
        <v>182</v>
      </c>
      <c r="N25" s="199"/>
      <c r="O25" s="199"/>
      <c r="P25" s="199"/>
    </row>
    <row r="26" spans="1:16" ht="13.5" customHeight="1" x14ac:dyDescent="0.25">
      <c r="B26" s="200"/>
      <c r="C26" s="121"/>
      <c r="D26" s="121"/>
      <c r="E26" s="119" t="s">
        <v>49</v>
      </c>
      <c r="F26" s="199" t="s">
        <v>183</v>
      </c>
      <c r="G26" s="199"/>
      <c r="H26" s="199"/>
      <c r="I26" s="199"/>
      <c r="J26" s="112"/>
      <c r="K26" s="112"/>
      <c r="L26" s="119" t="s">
        <v>48</v>
      </c>
      <c r="M26" s="199" t="s">
        <v>182</v>
      </c>
      <c r="N26" s="199"/>
      <c r="O26" s="199"/>
      <c r="P26" s="199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1" t="s">
        <v>51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212">
        <v>0.35694444444444445</v>
      </c>
      <c r="D30" s="105">
        <v>9.5833333333333326E-2</v>
      </c>
      <c r="E30" s="105"/>
      <c r="F30" s="105"/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0.45277777777777778</v>
      </c>
    </row>
    <row r="31" spans="1:16" ht="14.1" customHeight="1" x14ac:dyDescent="0.25">
      <c r="B31" s="23" t="s">
        <v>170</v>
      </c>
      <c r="C31" s="123">
        <v>0.35694444444444445</v>
      </c>
      <c r="D31" s="122">
        <v>9.5833333333333326E-2</v>
      </c>
      <c r="E31" s="99"/>
      <c r="F31" s="99"/>
      <c r="G31" s="99"/>
      <c r="H31" s="99"/>
      <c r="I31" s="99"/>
      <c r="J31" s="99"/>
      <c r="K31" s="122"/>
      <c r="L31" s="99"/>
      <c r="M31" s="99"/>
      <c r="N31" s="99"/>
      <c r="O31" s="100"/>
      <c r="P31" s="107">
        <f>SUM(C31:N31)</f>
        <v>0.45277777777777778</v>
      </c>
    </row>
    <row r="32" spans="1:16" ht="14.1" customHeight="1" x14ac:dyDescent="0.25">
      <c r="B32" s="23" t="s">
        <v>66</v>
      </c>
      <c r="C32" s="109">
        <v>0.35694444444444445</v>
      </c>
      <c r="D32" s="110">
        <v>9.5833333333333326E-2</v>
      </c>
      <c r="E32" s="101"/>
      <c r="F32" s="101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0.45277777777777778</v>
      </c>
    </row>
    <row r="33" spans="2:16" ht="14.1" customHeight="1" thickBot="1" x14ac:dyDescent="0.3">
      <c r="B33" s="23" t="s">
        <v>67</v>
      </c>
      <c r="C33" s="124"/>
      <c r="D33" s="111"/>
      <c r="E33" s="103"/>
      <c r="F33" s="103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6" t="s">
        <v>68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85"/>
      <c r="N36" s="185"/>
      <c r="O36" s="185"/>
      <c r="P36" s="185"/>
    </row>
    <row r="37" spans="2:16" ht="18" customHeight="1" x14ac:dyDescent="0.25">
      <c r="B37" s="187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7"/>
      <c r="C38" s="189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7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ht="18" customHeight="1" x14ac:dyDescent="0.25">
      <c r="B40" s="187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2:16" ht="18" customHeight="1" x14ac:dyDescent="0.25">
      <c r="B41" s="188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69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96" t="s">
        <v>186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8"/>
    </row>
    <row r="45" spans="2:16" ht="14.1" customHeight="1" x14ac:dyDescent="0.25"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80"/>
    </row>
    <row r="46" spans="2:16" ht="14.1" customHeight="1" x14ac:dyDescent="0.25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</row>
    <row r="47" spans="2:16" ht="14.1" customHeight="1" x14ac:dyDescent="0.25">
      <c r="B47" s="184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167</v>
      </c>
      <c r="C53" s="166"/>
      <c r="D53" s="91"/>
      <c r="E53" s="91"/>
      <c r="F53" s="91"/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166</v>
      </c>
      <c r="C54" s="168"/>
      <c r="D54" s="168"/>
      <c r="E54" s="168"/>
      <c r="F54" s="91">
        <v>1535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70</v>
      </c>
      <c r="C56" s="14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7" t="s">
        <v>71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72</v>
      </c>
      <c r="O57" s="148"/>
      <c r="P57" s="151"/>
    </row>
    <row r="58" spans="2:16" ht="17.100000000000001" customHeight="1" x14ac:dyDescent="0.25">
      <c r="B58" s="152" t="s">
        <v>73</v>
      </c>
      <c r="C58" s="153"/>
      <c r="D58" s="154"/>
      <c r="E58" s="152" t="s">
        <v>74</v>
      </c>
      <c r="F58" s="153"/>
      <c r="G58" s="154"/>
      <c r="H58" s="153" t="s">
        <v>75</v>
      </c>
      <c r="I58" s="153"/>
      <c r="J58" s="153"/>
      <c r="K58" s="155" t="s">
        <v>76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77</v>
      </c>
      <c r="C59" s="135"/>
      <c r="D59" s="30" t="b">
        <v>1</v>
      </c>
      <c r="E59" s="134" t="s">
        <v>78</v>
      </c>
      <c r="F59" s="135"/>
      <c r="G59" s="30" t="b">
        <v>1</v>
      </c>
      <c r="H59" s="142" t="s">
        <v>79</v>
      </c>
      <c r="I59" s="135"/>
      <c r="J59" s="30" t="b">
        <v>1</v>
      </c>
      <c r="K59" s="142" t="s">
        <v>80</v>
      </c>
      <c r="L59" s="135"/>
      <c r="M59" s="30" t="b">
        <v>1</v>
      </c>
      <c r="N59" s="143" t="s">
        <v>81</v>
      </c>
      <c r="O59" s="135"/>
      <c r="P59" s="30" t="b">
        <v>1</v>
      </c>
    </row>
    <row r="60" spans="2:16" ht="20.100000000000001" customHeight="1" x14ac:dyDescent="0.25">
      <c r="B60" s="134" t="s">
        <v>82</v>
      </c>
      <c r="C60" s="135"/>
      <c r="D60" s="30" t="b">
        <v>1</v>
      </c>
      <c r="E60" s="134" t="s">
        <v>83</v>
      </c>
      <c r="F60" s="135"/>
      <c r="G60" s="30" t="b">
        <v>1</v>
      </c>
      <c r="H60" s="142" t="s">
        <v>84</v>
      </c>
      <c r="I60" s="135"/>
      <c r="J60" s="30" t="b">
        <v>1</v>
      </c>
      <c r="K60" s="142" t="s">
        <v>85</v>
      </c>
      <c r="L60" s="135"/>
      <c r="M60" s="30" t="b">
        <v>1</v>
      </c>
      <c r="N60" s="143" t="s">
        <v>86</v>
      </c>
      <c r="O60" s="135"/>
      <c r="P60" s="30" t="b">
        <v>1</v>
      </c>
    </row>
    <row r="61" spans="2:16" ht="20.100000000000001" customHeight="1" x14ac:dyDescent="0.25">
      <c r="B61" s="134" t="s">
        <v>87</v>
      </c>
      <c r="C61" s="135"/>
      <c r="D61" s="30" t="b">
        <v>1</v>
      </c>
      <c r="E61" s="134" t="s">
        <v>88</v>
      </c>
      <c r="F61" s="135"/>
      <c r="G61" s="30" t="b">
        <v>1</v>
      </c>
      <c r="H61" s="142" t="s">
        <v>89</v>
      </c>
      <c r="I61" s="135"/>
      <c r="J61" s="30" t="b">
        <v>1</v>
      </c>
      <c r="K61" s="142" t="s">
        <v>90</v>
      </c>
      <c r="L61" s="135"/>
      <c r="M61" s="30" t="b">
        <v>1</v>
      </c>
      <c r="N61" s="143" t="s">
        <v>91</v>
      </c>
      <c r="O61" s="135"/>
      <c r="P61" s="30" t="b">
        <v>1</v>
      </c>
    </row>
    <row r="62" spans="2:16" ht="20.100000000000001" customHeight="1" x14ac:dyDescent="0.25">
      <c r="B62" s="142" t="s">
        <v>89</v>
      </c>
      <c r="C62" s="135"/>
      <c r="D62" s="30" t="b">
        <v>1</v>
      </c>
      <c r="E62" s="134" t="s">
        <v>92</v>
      </c>
      <c r="F62" s="135"/>
      <c r="G62" s="30" t="b">
        <v>1</v>
      </c>
      <c r="H62" s="142" t="s">
        <v>93</v>
      </c>
      <c r="I62" s="135"/>
      <c r="J62" s="30" t="b">
        <v>0</v>
      </c>
      <c r="K62" s="142" t="s">
        <v>94</v>
      </c>
      <c r="L62" s="135"/>
      <c r="M62" s="30" t="b">
        <v>1</v>
      </c>
      <c r="N62" s="143" t="s">
        <v>84</v>
      </c>
      <c r="O62" s="135"/>
      <c r="P62" s="30" t="b">
        <v>1</v>
      </c>
    </row>
    <row r="63" spans="2:16" ht="20.100000000000001" customHeight="1" x14ac:dyDescent="0.25">
      <c r="B63" s="142" t="s">
        <v>95</v>
      </c>
      <c r="C63" s="135"/>
      <c r="D63" s="30" t="b">
        <v>1</v>
      </c>
      <c r="E63" s="134" t="s">
        <v>96</v>
      </c>
      <c r="F63" s="135"/>
      <c r="G63" s="30" t="b">
        <v>1</v>
      </c>
      <c r="H63" s="35"/>
      <c r="I63" s="36"/>
      <c r="J63" s="37"/>
      <c r="K63" s="142" t="s">
        <v>97</v>
      </c>
      <c r="L63" s="135"/>
      <c r="M63" s="30" t="b">
        <v>1</v>
      </c>
      <c r="N63" s="143" t="s">
        <v>165</v>
      </c>
      <c r="O63" s="135"/>
      <c r="P63" s="30" t="b">
        <v>1</v>
      </c>
    </row>
    <row r="64" spans="2:16" ht="20.100000000000001" customHeight="1" x14ac:dyDescent="0.25">
      <c r="B64" s="142" t="s">
        <v>98</v>
      </c>
      <c r="C64" s="135"/>
      <c r="D64" s="30" t="b">
        <v>0</v>
      </c>
      <c r="E64" s="134" t="s">
        <v>99</v>
      </c>
      <c r="F64" s="135"/>
      <c r="G64" s="30" t="b">
        <v>1</v>
      </c>
      <c r="H64" s="38"/>
      <c r="I64" s="39"/>
      <c r="J64" s="40"/>
      <c r="K64" s="144" t="s">
        <v>100</v>
      </c>
      <c r="L64" s="14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4" t="s">
        <v>163</v>
      </c>
      <c r="F65" s="13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6" t="s">
        <v>106</v>
      </c>
      <c r="C69" s="136"/>
      <c r="D69" s="48"/>
      <c r="E69" s="48"/>
      <c r="F69" s="138" t="s">
        <v>107</v>
      </c>
      <c r="G69" s="140" t="s">
        <v>108</v>
      </c>
      <c r="H69" s="48"/>
      <c r="I69" s="136" t="s">
        <v>109</v>
      </c>
      <c r="J69" s="13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7"/>
      <c r="C70" s="137"/>
      <c r="D70" s="52"/>
      <c r="E70" s="53"/>
      <c r="F70" s="139"/>
      <c r="G70" s="141"/>
      <c r="H70" s="54"/>
      <c r="I70" s="137"/>
      <c r="J70" s="13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-155.53</v>
      </c>
      <c r="D72" s="113">
        <v>-155.6</v>
      </c>
      <c r="E72" s="74" t="s">
        <v>119</v>
      </c>
      <c r="F72" s="113">
        <v>18.899999999999999</v>
      </c>
      <c r="G72" s="113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-133.79</v>
      </c>
      <c r="D73" s="113">
        <v>-134.19999999999999</v>
      </c>
      <c r="E73" s="75" t="s">
        <v>123</v>
      </c>
      <c r="F73" s="115">
        <v>33.299999999999997</v>
      </c>
      <c r="G73" s="115">
        <v>35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-211.4</v>
      </c>
      <c r="D74" s="113">
        <v>-211.7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-113.22499999999999</v>
      </c>
      <c r="D75" s="113">
        <v>-113.4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23.201000000000001</v>
      </c>
      <c r="D76" s="113">
        <v>23.556999999999999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27.024999999999999</v>
      </c>
      <c r="D77" s="113">
        <v>27.337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20.119</v>
      </c>
      <c r="D78" s="113">
        <v>20.41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20.864999999999998</v>
      </c>
      <c r="D79" s="113">
        <v>21.18</v>
      </c>
      <c r="E79" s="74" t="s">
        <v>153</v>
      </c>
      <c r="F79" s="113">
        <v>8</v>
      </c>
      <c r="G79" s="113">
        <v>7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3.6699999999999998E-5</v>
      </c>
      <c r="D80" s="114">
        <v>3.7200000000000003E-5</v>
      </c>
      <c r="E80" s="75" t="s">
        <v>158</v>
      </c>
      <c r="F80" s="115">
        <v>70.099999999999994</v>
      </c>
      <c r="G80" s="115">
        <v>72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5" t="s">
        <v>162</v>
      </c>
      <c r="C84" s="195"/>
    </row>
    <row r="85" spans="2:16" ht="15" customHeight="1" x14ac:dyDescent="0.25">
      <c r="B85" s="196" t="s">
        <v>187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178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80"/>
    </row>
    <row r="87" spans="2:16" ht="15" customHeight="1" x14ac:dyDescent="0.25">
      <c r="B87" s="208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10"/>
    </row>
    <row r="88" spans="2:16" ht="15" customHeight="1" x14ac:dyDescent="0.25">
      <c r="B88" s="208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10"/>
    </row>
    <row r="89" spans="2:16" ht="15" customHeight="1" x14ac:dyDescent="0.25">
      <c r="B89" s="211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4"/>
    </row>
    <row r="90" spans="2:16" ht="15" customHeight="1" x14ac:dyDescent="0.25">
      <c r="B90" s="208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10"/>
    </row>
    <row r="91" spans="2:16" ht="15" customHeight="1" x14ac:dyDescent="0.25">
      <c r="B91" s="208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10"/>
    </row>
    <row r="92" spans="2:16" ht="15" customHeight="1" x14ac:dyDescent="0.25">
      <c r="B92" s="202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4"/>
    </row>
    <row r="93" spans="2:16" ht="15" customHeight="1" x14ac:dyDescent="0.25">
      <c r="B93" s="202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4"/>
    </row>
    <row r="94" spans="2:16" ht="15" customHeight="1" x14ac:dyDescent="0.25">
      <c r="B94" s="202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4"/>
    </row>
    <row r="95" spans="2:16" ht="15" customHeight="1" x14ac:dyDescent="0.25">
      <c r="B95" s="202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4"/>
    </row>
    <row r="96" spans="2:16" ht="15" customHeight="1" x14ac:dyDescent="0.25">
      <c r="B96" s="202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4"/>
    </row>
    <row r="97" spans="2:16" ht="15" customHeight="1" x14ac:dyDescent="0.25">
      <c r="B97" s="202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4"/>
    </row>
    <row r="98" spans="2:16" ht="15" customHeight="1" x14ac:dyDescent="0.25">
      <c r="B98" s="202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4"/>
    </row>
    <row r="99" spans="2:16" ht="15" customHeight="1" x14ac:dyDescent="0.25">
      <c r="B99" s="205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2025-05-22T02:05:37Z</dcterms:modified>
</cp:coreProperties>
</file>