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 l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<sst xmlns="http://schemas.openxmlformats.org/spreadsheetml/2006/main" count="214" uniqueCount="196">
  <si>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</si>
  <si>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</si>
  <si>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</si>
  <si>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</si>
  <si>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</si>
  <si>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</si>
  <si>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</si>
  <si>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</si>
  <si>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</si>
  <si>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</si>
  <si>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</si>
  <si>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</si>
  <si>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</si>
  <si>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</si>
  <si>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</si>
  <si>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</si>
  <si>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</si>
  <si>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</si>
  <si>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</si>
  <si>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</si>
  <si>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</si>
  <si>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</si>
  <si>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</si>
  <si>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</si>
  <si>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</si>
  <si>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</si>
  <si>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</si>
  <si>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</si>
  <si>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</si>
  <si>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</si>
  <si>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</si>
  <si>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</si>
  <si>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</si>
  <si>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</si>
  <si>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</si>
  <si>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</si>
  <si>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</si>
  <si>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</si>
  <si>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</si>
  <si>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</si>
  <si>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</si>
  <si>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</si>
  <si>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</si>
  <si>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</si>
  <si>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</si>
  <si>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</si>
  <si>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</si>
  <si>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</si>
  <si>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</si>
  <si>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</si>
  <si>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</si>
  <si>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</si>
  <si>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</si>
  <si>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</si>
  <si>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</si>
  <si>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</si>
  <si>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</si>
  <si>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</si>
  <si>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</si>
  <si>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</si>
  <si>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</si>
  <si>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</si>
  <si>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</si>
  <si>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</si>
  <si>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</si>
  <si>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</si>
  <si>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</si>
  <si>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</si>
  <si>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</si>
  <si>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</si>
  <si>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</si>
  <si>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</si>
  <si>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</si>
  <si>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</si>
  <si>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</si>
  <si>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</si>
  <si>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</si>
  <si>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</si>
  <si>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</si>
  <si>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</si>
  <si>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</si>
  <si>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</si>
  <si>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</si>
  <si>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</si>
  <si>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</si>
  <si>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</si>
  <si>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</si>
  <si>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</si>
  <si>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</si>
  <si>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</si>
  <si>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</si>
  <si>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</si>
  <si>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</si>
  <si>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</si>
  <si>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</si>
  <si>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</si>
  <si>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</si>
  <si>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</si>
  <si>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</si>
  <si>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</si>
  <si>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</si>
  <si>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</si>
  <si>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</si>
  <si>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</si>
  <si>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</si>
  <si>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</si>
  <si>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</si>
  <si>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</si>
  <si>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</si>
  <si>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</si>
  <si>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</si>
  <si>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</si>
  <si>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</si>
  <si>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</si>
  <si>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</si>
  <si>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</si>
  <si>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</si>
  <si>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</si>
  <si>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</si>
  <si>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</si>
  <si>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</si>
  <si>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</si>
  <si>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</si>
  <si>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</si>
  <si>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</si>
  <si>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</si>
  <si>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</si>
  <si>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</si>
  <si>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</si>
  <si>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</si>
  <si>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</si>
  <si>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</si>
  <si>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</si>
  <si>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</si>
  <si>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</si>
  <si>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</si>
  <si>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</si>
  <si>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</si>
  <si>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</si>
  <si>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</si>
  <si>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</si>
  <si>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</si>
  <si>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</si>
  <si>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</si>
  <si>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</si>
  <si>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</si>
  <si>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</si>
  <si>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</si>
  <si>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</si>
  <si>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</si>
  <si>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</si>
  <si>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</si>
  <si>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</si>
  <si>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</si>
  <si>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</si>
  <si>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</si>
  <si>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</si>
  <si>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</si>
  <si>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</si>
  <si>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</si>
  <si>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</si>
  <si>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</si>
  <si>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</si>
  <si>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</si>
  <si>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</si>
  <si>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</si>
  <si>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</si>
  <si>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</si>
  <si>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</si>
  <si>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</si>
  <si>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</si>
  <si>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</si>
  <si>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</si>
  <si>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</si>
  <si>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</si>
  <si>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</si>
  <si>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</si>
  <si>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</si>
  <si>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</si>
  <si>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</si>
  <si>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</si>
  <si>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</si>
  <si>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</si>
  <si>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</t>
    <phoneticPr fontId="3" type="noConversion"/>
  </si>
  <si>
    <t>SITE-KS4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</si>
  <si>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</si>
  <si>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</si>
  <si>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E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</si>
  <si>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</si>
  <si>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</si>
  <si>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제거 (돔셔터 AutoSync 기능 안됨)</t>
    <phoneticPr fontId="3" type="noConversion"/>
  </si>
  <si>
    <t>E</t>
    <phoneticPr fontId="3" type="noConversion"/>
  </si>
  <si>
    <t>M_008015-008016:N</t>
    <phoneticPr fontId="3" type="noConversion"/>
  </si>
  <si>
    <t xml:space="preserve">2) [21:30] TCSserial 에러 발생, RESET TELCOM KEY로 효과가 없어 TCS Kill_all, TMUX_all하고 재개. </t>
    <phoneticPr fontId="3" type="noConversion"/>
  </si>
  <si>
    <t xml:space="preserve"> [21:55] 구름으로 중단후 대기중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</si>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</sst>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20" sqref="L2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1">
        <v>45706</v>
      </c>
      <c r="D3" s="202"/>
      <c r="E3" s="1"/>
      <c r="F3" s="1"/>
      <c r="G3" s="1"/>
      <c r="H3" s="1"/>
      <c r="I3" s="1"/>
      <c r="J3" s="1"/>
      <c r="K3" s="33" t="s">
        <v>2</v>
      </c>
      <c r="L3" s="203">
        <f>(P31-(P32+P33))/P31*100</f>
        <v>41.346153846153825</v>
      </c>
      <c r="M3" s="203"/>
      <c r="N3" s="33" t="s">
        <v>3</v>
      </c>
      <c r="O3" s="203">
        <f>(P31-P33)/P31*100</f>
        <v>100</v>
      </c>
      <c r="P3" s="203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7">
        <v>0.77777777777777779</v>
      </c>
      <c r="D9" s="128">
        <v>2.63</v>
      </c>
      <c r="E9" s="128">
        <v>16</v>
      </c>
      <c r="F9" s="128">
        <v>53</v>
      </c>
      <c r="G9" s="126" t="s">
        <v>191</v>
      </c>
      <c r="H9" s="128">
        <v>7</v>
      </c>
      <c r="I9" s="126">
        <v>65</v>
      </c>
      <c r="J9" s="12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7">
        <v>0.9375</v>
      </c>
      <c r="D10" s="128"/>
      <c r="E10" s="128">
        <v>13</v>
      </c>
      <c r="F10" s="128">
        <v>65</v>
      </c>
      <c r="G10" s="126" t="s">
        <v>187</v>
      </c>
      <c r="H10" s="128">
        <v>6</v>
      </c>
      <c r="I10" s="131"/>
      <c r="J10" s="129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8.3333333333333329E-2</v>
      </c>
      <c r="D11" s="133"/>
      <c r="E11" s="133">
        <v>11</v>
      </c>
      <c r="F11" s="133">
        <v>84</v>
      </c>
      <c r="G11" s="126" t="s">
        <v>187</v>
      </c>
      <c r="H11" s="128">
        <v>7</v>
      </c>
      <c r="I11" s="134"/>
      <c r="J11" s="129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23.305555555555554</v>
      </c>
      <c r="D12" s="12">
        <f>AVERAGE(D9:D11)</f>
        <v>2.63</v>
      </c>
      <c r="E12" s="12">
        <f>AVERAGE(E9:E11)</f>
        <v>13.333333333333334</v>
      </c>
      <c r="F12" s="13">
        <f>AVERAGE(F9:F11)</f>
        <v>67.333333333333329</v>
      </c>
      <c r="G12" s="14"/>
      <c r="H12" s="15">
        <f>AVERAGE(H9:H11)</f>
        <v>6.666666666666667</v>
      </c>
      <c r="I12" s="16"/>
      <c r="J12" s="17">
        <f>AVERAGE(J9:J11)</f>
        <v>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0" t="s">
        <v>176</v>
      </c>
      <c r="D16" s="122" t="s">
        <v>178</v>
      </c>
      <c r="E16" s="122" t="s">
        <v>182</v>
      </c>
      <c r="F16" s="122" t="s">
        <v>184</v>
      </c>
      <c r="G16" s="122" t="s">
        <v>183</v>
      </c>
      <c r="H16" s="122" t="s">
        <v>195</v>
      </c>
      <c r="I16" s="122"/>
      <c r="J16" s="122"/>
      <c r="K16" s="106"/>
      <c r="L16" s="106"/>
      <c r="M16" s="106"/>
      <c r="N16" s="106"/>
      <c r="O16" s="106"/>
      <c r="P16" s="122" t="s">
        <v>41</v>
      </c>
    </row>
    <row r="17" spans="1:16" s="76" customFormat="1" ht="14.1" customHeight="1" x14ac:dyDescent="0.25">
      <c r="A17" s="32"/>
      <c r="B17" s="22" t="s">
        <v>42</v>
      </c>
      <c r="C17" s="121">
        <v>0.7090277777777777</v>
      </c>
      <c r="D17" s="121">
        <v>0.71111111111111114</v>
      </c>
      <c r="E17" s="121">
        <v>0.76388888888888884</v>
      </c>
      <c r="F17" s="121">
        <v>0.78819444444444453</v>
      </c>
      <c r="G17" s="121">
        <v>0.84027777777777779</v>
      </c>
      <c r="H17" s="121">
        <v>7.9861111111111105E-2</v>
      </c>
      <c r="I17" s="121"/>
      <c r="J17" s="121"/>
      <c r="K17" s="107"/>
      <c r="L17" s="107"/>
      <c r="M17" s="107"/>
      <c r="N17" s="107"/>
      <c r="O17" s="107"/>
      <c r="P17" s="121">
        <v>8.4722222222222213E-2</v>
      </c>
    </row>
    <row r="18" spans="1:16" s="76" customFormat="1" ht="14.1" customHeight="1" x14ac:dyDescent="0.25">
      <c r="A18" s="32"/>
      <c r="B18" s="22" t="s">
        <v>43</v>
      </c>
      <c r="C18" s="122">
        <v>7952</v>
      </c>
      <c r="D18" s="122">
        <f>C18+1</f>
        <v>7953</v>
      </c>
      <c r="E18" s="122">
        <f t="shared" ref="E18:I18" si="0">D19+1</f>
        <v>7958</v>
      </c>
      <c r="F18" s="122">
        <f t="shared" si="0"/>
        <v>7972</v>
      </c>
      <c r="G18" s="122">
        <f t="shared" si="0"/>
        <v>7996</v>
      </c>
      <c r="H18" s="122">
        <f t="shared" si="0"/>
        <v>8023</v>
      </c>
      <c r="I18" s="122"/>
      <c r="J18" s="122"/>
      <c r="K18" s="106"/>
      <c r="L18" s="107"/>
      <c r="M18" s="107"/>
      <c r="N18" s="107"/>
      <c r="O18" s="107"/>
      <c r="P18" s="122">
        <f>MAX(C18:O19)+1</f>
        <v>8028</v>
      </c>
    </row>
    <row r="19" spans="1:16" s="76" customFormat="1" ht="14.1" customHeight="1" thickBot="1" x14ac:dyDescent="0.3">
      <c r="A19" s="32"/>
      <c r="B19" s="9" t="s">
        <v>44</v>
      </c>
      <c r="C19" s="81"/>
      <c r="D19" s="122">
        <v>7957</v>
      </c>
      <c r="E19" s="130">
        <v>7971</v>
      </c>
      <c r="F19" s="130">
        <v>7995</v>
      </c>
      <c r="G19" s="130">
        <v>8022</v>
      </c>
      <c r="H19" s="130">
        <v>8027</v>
      </c>
      <c r="I19" s="130"/>
      <c r="J19" s="130"/>
      <c r="K19" s="108"/>
      <c r="L19" s="109"/>
      <c r="M19" s="109"/>
      <c r="N19" s="108"/>
      <c r="O19" s="108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1">IF(ISNUMBER(E18),E19-E18+1,"")</f>
        <v>14</v>
      </c>
      <c r="F20" s="87">
        <f t="shared" si="1"/>
        <v>24</v>
      </c>
      <c r="G20" s="87">
        <f t="shared" si="1"/>
        <v>27</v>
      </c>
      <c r="H20" s="87">
        <f t="shared" si="1"/>
        <v>5</v>
      </c>
      <c r="I20" s="87" t="str">
        <f t="shared" si="1"/>
        <v/>
      </c>
      <c r="J20" s="87" t="str">
        <f t="shared" si="1"/>
        <v/>
      </c>
      <c r="K20" s="87" t="str">
        <f t="shared" si="1"/>
        <v/>
      </c>
      <c r="L20" s="87" t="str">
        <f t="shared" si="1"/>
        <v/>
      </c>
      <c r="M20" s="87" t="str">
        <f t="shared" si="1"/>
        <v/>
      </c>
      <c r="N20" s="87" t="str">
        <f t="shared" si="1"/>
        <v/>
      </c>
      <c r="O20" s="87" t="str">
        <f t="shared" si="1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46</v>
      </c>
      <c r="C22" s="22" t="s">
        <v>21</v>
      </c>
      <c r="D22" s="22" t="s">
        <v>23</v>
      </c>
      <c r="E22" s="22" t="s">
        <v>47</v>
      </c>
      <c r="F22" s="210" t="s">
        <v>48</v>
      </c>
      <c r="G22" s="210"/>
      <c r="H22" s="210"/>
      <c r="I22" s="210"/>
      <c r="J22" s="22" t="s">
        <v>21</v>
      </c>
      <c r="K22" s="22" t="s">
        <v>23</v>
      </c>
      <c r="L22" s="22" t="s">
        <v>47</v>
      </c>
      <c r="M22" s="210" t="s">
        <v>48</v>
      </c>
      <c r="N22" s="210"/>
      <c r="O22" s="210"/>
      <c r="P22" s="210"/>
    </row>
    <row r="23" spans="1:16" ht="13.5" customHeight="1" x14ac:dyDescent="0.25">
      <c r="B23" s="209"/>
      <c r="C23" s="123"/>
      <c r="D23" s="123"/>
      <c r="E23" s="124" t="s">
        <v>181</v>
      </c>
      <c r="F23" s="208" t="s">
        <v>179</v>
      </c>
      <c r="G23" s="208"/>
      <c r="H23" s="208"/>
      <c r="I23" s="208"/>
      <c r="J23" s="125"/>
      <c r="K23" s="125"/>
      <c r="L23" s="126" t="s">
        <v>50</v>
      </c>
      <c r="M23" s="208" t="s">
        <v>188</v>
      </c>
      <c r="N23" s="208"/>
      <c r="O23" s="208"/>
      <c r="P23" s="208"/>
    </row>
    <row r="24" spans="1:16" ht="13.5" customHeight="1" x14ac:dyDescent="0.25">
      <c r="B24" s="209"/>
      <c r="C24" s="125"/>
      <c r="D24" s="125"/>
      <c r="E24" s="126" t="s">
        <v>177</v>
      </c>
      <c r="F24" s="208" t="s">
        <v>179</v>
      </c>
      <c r="G24" s="208"/>
      <c r="H24" s="208"/>
      <c r="I24" s="208"/>
      <c r="J24" s="125"/>
      <c r="K24" s="125"/>
      <c r="L24" s="126" t="s">
        <v>51</v>
      </c>
      <c r="M24" s="208" t="s">
        <v>179</v>
      </c>
      <c r="N24" s="208"/>
      <c r="O24" s="208"/>
      <c r="P24" s="208"/>
    </row>
    <row r="25" spans="1:16" ht="13.5" customHeight="1" x14ac:dyDescent="0.25">
      <c r="B25" s="209"/>
      <c r="C25" s="125"/>
      <c r="D25" s="125"/>
      <c r="E25" s="126" t="s">
        <v>51</v>
      </c>
      <c r="F25" s="208" t="s">
        <v>179</v>
      </c>
      <c r="G25" s="208"/>
      <c r="H25" s="208"/>
      <c r="I25" s="208"/>
      <c r="J25" s="125"/>
      <c r="K25" s="125"/>
      <c r="L25" s="126" t="s">
        <v>180</v>
      </c>
      <c r="M25" s="208" t="s">
        <v>186</v>
      </c>
      <c r="N25" s="208"/>
      <c r="O25" s="208"/>
      <c r="P25" s="208"/>
    </row>
    <row r="26" spans="1:16" ht="13.5" customHeight="1" x14ac:dyDescent="0.25">
      <c r="B26" s="209"/>
      <c r="C26" s="125"/>
      <c r="D26" s="125"/>
      <c r="E26" s="126" t="s">
        <v>50</v>
      </c>
      <c r="F26" s="208" t="s">
        <v>179</v>
      </c>
      <c r="G26" s="208"/>
      <c r="H26" s="208"/>
      <c r="I26" s="208"/>
      <c r="J26" s="125"/>
      <c r="K26" s="125"/>
      <c r="L26" s="126" t="s">
        <v>49</v>
      </c>
      <c r="M26" s="208" t="s">
        <v>179</v>
      </c>
      <c r="N26" s="208"/>
      <c r="O26" s="208"/>
      <c r="P26" s="208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200" t="s">
        <v>52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0"/>
      <c r="D30" s="111"/>
      <c r="E30" s="111"/>
      <c r="F30" s="111"/>
      <c r="G30" s="111"/>
      <c r="H30" s="111"/>
      <c r="I30" s="111"/>
      <c r="J30" s="111"/>
      <c r="K30" s="112"/>
      <c r="L30" s="111"/>
      <c r="M30" s="102">
        <v>0.3347222222222222</v>
      </c>
      <c r="N30" s="111"/>
      <c r="O30" s="111"/>
      <c r="P30" s="92">
        <f>SUM(C30:J30,L30:N30)</f>
        <v>0.3347222222222222</v>
      </c>
    </row>
    <row r="31" spans="1:16" ht="14.1" customHeight="1" x14ac:dyDescent="0.25">
      <c r="B31" s="23" t="s">
        <v>171</v>
      </c>
      <c r="C31" s="103"/>
      <c r="D31" s="104"/>
      <c r="E31" s="104"/>
      <c r="F31" s="135">
        <v>0.17013888888888887</v>
      </c>
      <c r="G31" s="135"/>
      <c r="H31" s="135"/>
      <c r="I31" s="135"/>
      <c r="J31" s="135"/>
      <c r="K31" s="135">
        <v>2.4305555555555556E-2</v>
      </c>
      <c r="L31" s="104"/>
      <c r="M31" s="135">
        <v>0.16666666666666666</v>
      </c>
      <c r="N31" s="104"/>
      <c r="O31" s="105"/>
      <c r="P31" s="92">
        <f>SUM(C31:N31)</f>
        <v>0.36111111111111105</v>
      </c>
    </row>
    <row r="32" spans="1:16" ht="14.1" customHeight="1" x14ac:dyDescent="0.25">
      <c r="B32" s="23" t="s">
        <v>67</v>
      </c>
      <c r="C32" s="113"/>
      <c r="D32" s="114"/>
      <c r="E32" s="114"/>
      <c r="F32" s="221">
        <v>0.11805555555555557</v>
      </c>
      <c r="G32" s="114"/>
      <c r="H32" s="114"/>
      <c r="I32" s="114"/>
      <c r="J32" s="114"/>
      <c r="K32" s="114"/>
      <c r="L32" s="114"/>
      <c r="M32" s="221">
        <v>9.375E-2</v>
      </c>
      <c r="N32" s="114"/>
      <c r="O32" s="115"/>
      <c r="P32" s="92">
        <f>SUM(C32:N32)</f>
        <v>0.21180555555555558</v>
      </c>
    </row>
    <row r="33" spans="2:16" ht="14.1" customHeight="1" thickBot="1" x14ac:dyDescent="0.3">
      <c r="B33" s="23" t="s">
        <v>68</v>
      </c>
      <c r="C33" s="116"/>
      <c r="D33" s="117"/>
      <c r="E33" s="117"/>
      <c r="F33" s="119"/>
      <c r="G33" s="117"/>
      <c r="H33" s="117"/>
      <c r="I33" s="117"/>
      <c r="J33" s="117"/>
      <c r="K33" s="117"/>
      <c r="L33" s="117"/>
      <c r="M33" s="117"/>
      <c r="N33" s="117"/>
      <c r="O33" s="118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2">D31-D32-D33</f>
        <v>0</v>
      </c>
      <c r="E34" s="82">
        <f t="shared" si="2"/>
        <v>0</v>
      </c>
      <c r="F34" s="82">
        <f t="shared" si="2"/>
        <v>5.2083333333333301E-2</v>
      </c>
      <c r="G34" s="82">
        <f t="shared" si="2"/>
        <v>0</v>
      </c>
      <c r="H34" s="82">
        <f t="shared" si="2"/>
        <v>0</v>
      </c>
      <c r="I34" s="82">
        <f t="shared" si="2"/>
        <v>0</v>
      </c>
      <c r="J34" s="82">
        <f t="shared" si="2"/>
        <v>0</v>
      </c>
      <c r="K34" s="82">
        <f t="shared" si="2"/>
        <v>2.4305555555555556E-2</v>
      </c>
      <c r="L34" s="82">
        <f t="shared" si="2"/>
        <v>0</v>
      </c>
      <c r="M34" s="82">
        <f t="shared" si="2"/>
        <v>7.2916666666666657E-2</v>
      </c>
      <c r="N34" s="82">
        <f t="shared" si="2"/>
        <v>0</v>
      </c>
      <c r="O34" s="96"/>
      <c r="P34" s="97">
        <f t="shared" si="2"/>
        <v>0.14930555555555547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7" t="s">
        <v>69</v>
      </c>
      <c r="C36" s="196" t="s">
        <v>192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8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8"/>
      <c r="C38" s="196" t="s">
        <v>185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8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199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194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</row>
    <row r="46" spans="2:16" ht="14.1" customHeight="1" x14ac:dyDescent="0.25">
      <c r="B46" s="192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01"/>
      <c r="E53" s="101"/>
      <c r="F53" s="101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1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0" t="b">
        <v>1</v>
      </c>
      <c r="E59" s="142" t="s">
        <v>79</v>
      </c>
      <c r="F59" s="143"/>
      <c r="G59" s="30" t="b">
        <v>1</v>
      </c>
      <c r="H59" s="150" t="s">
        <v>80</v>
      </c>
      <c r="I59" s="143"/>
      <c r="J59" s="30" t="b">
        <v>1</v>
      </c>
      <c r="K59" s="150" t="s">
        <v>81</v>
      </c>
      <c r="L59" s="143"/>
      <c r="M59" s="30" t="b">
        <v>1</v>
      </c>
      <c r="N59" s="151" t="s">
        <v>82</v>
      </c>
      <c r="O59" s="143"/>
      <c r="P59" s="30" t="b">
        <v>1</v>
      </c>
    </row>
    <row r="60" spans="2:16" ht="20.100000000000001" customHeight="1" x14ac:dyDescent="0.25">
      <c r="B60" s="142" t="s">
        <v>83</v>
      </c>
      <c r="C60" s="143"/>
      <c r="D60" s="30" t="b">
        <v>1</v>
      </c>
      <c r="E60" s="142" t="s">
        <v>84</v>
      </c>
      <c r="F60" s="143"/>
      <c r="G60" s="30" t="b">
        <v>1</v>
      </c>
      <c r="H60" s="150" t="s">
        <v>85</v>
      </c>
      <c r="I60" s="143"/>
      <c r="J60" s="30" t="b">
        <v>1</v>
      </c>
      <c r="K60" s="150" t="s">
        <v>86</v>
      </c>
      <c r="L60" s="143"/>
      <c r="M60" s="30" t="b">
        <v>1</v>
      </c>
      <c r="N60" s="151" t="s">
        <v>87</v>
      </c>
      <c r="O60" s="143"/>
      <c r="P60" s="30" t="b">
        <v>1</v>
      </c>
    </row>
    <row r="61" spans="2:16" ht="20.100000000000001" customHeight="1" x14ac:dyDescent="0.25">
      <c r="B61" s="142" t="s">
        <v>88</v>
      </c>
      <c r="C61" s="143"/>
      <c r="D61" s="30" t="b">
        <v>1</v>
      </c>
      <c r="E61" s="142" t="s">
        <v>89</v>
      </c>
      <c r="F61" s="143"/>
      <c r="G61" s="30" t="b">
        <v>1</v>
      </c>
      <c r="H61" s="150" t="s">
        <v>90</v>
      </c>
      <c r="I61" s="143"/>
      <c r="J61" s="30" t="b">
        <v>1</v>
      </c>
      <c r="K61" s="150" t="s">
        <v>91</v>
      </c>
      <c r="L61" s="143"/>
      <c r="M61" s="30" t="b">
        <v>1</v>
      </c>
      <c r="N61" s="151" t="s">
        <v>92</v>
      </c>
      <c r="O61" s="143"/>
      <c r="P61" s="30" t="b">
        <v>1</v>
      </c>
    </row>
    <row r="62" spans="2:16" ht="20.100000000000001" customHeight="1" x14ac:dyDescent="0.25">
      <c r="B62" s="150" t="s">
        <v>90</v>
      </c>
      <c r="C62" s="143"/>
      <c r="D62" s="30" t="b">
        <v>1</v>
      </c>
      <c r="E62" s="142" t="s">
        <v>93</v>
      </c>
      <c r="F62" s="143"/>
      <c r="G62" s="30" t="b">
        <v>1</v>
      </c>
      <c r="H62" s="150" t="s">
        <v>94</v>
      </c>
      <c r="I62" s="143"/>
      <c r="J62" s="30" t="b">
        <v>0</v>
      </c>
      <c r="K62" s="150" t="s">
        <v>95</v>
      </c>
      <c r="L62" s="143"/>
      <c r="M62" s="30" t="b">
        <v>1</v>
      </c>
      <c r="N62" s="151" t="s">
        <v>85</v>
      </c>
      <c r="O62" s="143"/>
      <c r="P62" s="30" t="b">
        <v>1</v>
      </c>
    </row>
    <row r="63" spans="2:16" ht="20.100000000000001" customHeight="1" x14ac:dyDescent="0.25">
      <c r="B63" s="150" t="s">
        <v>96</v>
      </c>
      <c r="C63" s="143"/>
      <c r="D63" s="30" t="b">
        <v>1</v>
      </c>
      <c r="E63" s="142" t="s">
        <v>97</v>
      </c>
      <c r="F63" s="143"/>
      <c r="G63" s="30" t="b">
        <v>1</v>
      </c>
      <c r="H63" s="35"/>
      <c r="I63" s="36"/>
      <c r="J63" s="37"/>
      <c r="K63" s="150" t="s">
        <v>98</v>
      </c>
      <c r="L63" s="143"/>
      <c r="M63" s="30" t="b">
        <v>1</v>
      </c>
      <c r="N63" s="151" t="s">
        <v>166</v>
      </c>
      <c r="O63" s="143"/>
      <c r="P63" s="30" t="b">
        <v>1</v>
      </c>
    </row>
    <row r="64" spans="2:16" ht="20.100000000000001" customHeight="1" x14ac:dyDescent="0.25">
      <c r="B64" s="150" t="s">
        <v>99</v>
      </c>
      <c r="C64" s="143"/>
      <c r="D64" s="30" t="b">
        <v>0</v>
      </c>
      <c r="E64" s="142" t="s">
        <v>100</v>
      </c>
      <c r="F64" s="143"/>
      <c r="G64" s="30" t="b">
        <v>1</v>
      </c>
      <c r="H64" s="38"/>
      <c r="I64" s="39"/>
      <c r="J64" s="40"/>
      <c r="K64" s="152" t="s">
        <v>101</v>
      </c>
      <c r="L64" s="15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2" t="s">
        <v>164</v>
      </c>
      <c r="F65" s="14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4" t="s">
        <v>107</v>
      </c>
      <c r="C69" s="144"/>
      <c r="D69" s="48"/>
      <c r="E69" s="48"/>
      <c r="F69" s="146" t="s">
        <v>108</v>
      </c>
      <c r="G69" s="148" t="s">
        <v>109</v>
      </c>
      <c r="H69" s="48"/>
      <c r="I69" s="144" t="s">
        <v>110</v>
      </c>
      <c r="J69" s="144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5"/>
      <c r="C70" s="145"/>
      <c r="D70" s="52"/>
      <c r="E70" s="53"/>
      <c r="F70" s="147"/>
      <c r="G70" s="149"/>
      <c r="H70" s="54"/>
      <c r="I70" s="145"/>
      <c r="J70" s="145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-152.51900000000001</v>
      </c>
      <c r="D72" s="140">
        <v>-154.05000000000001</v>
      </c>
      <c r="E72" s="74" t="s">
        <v>120</v>
      </c>
      <c r="F72" s="88">
        <v>23</v>
      </c>
      <c r="G72" s="136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-135.76900000000001</v>
      </c>
      <c r="D73" s="140">
        <v>-138.85499999999999</v>
      </c>
      <c r="E73" s="75" t="s">
        <v>124</v>
      </c>
      <c r="F73" s="89">
        <v>34</v>
      </c>
      <c r="G73" s="137">
        <v>40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-210.06</v>
      </c>
      <c r="D74" s="140">
        <v>-211.143</v>
      </c>
      <c r="E74" s="75" t="s">
        <v>129</v>
      </c>
      <c r="F74" s="93">
        <v>10</v>
      </c>
      <c r="G74" s="138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-111.877</v>
      </c>
      <c r="D75" s="140">
        <v>-112.81699999999999</v>
      </c>
      <c r="E75" s="75" t="s">
        <v>134</v>
      </c>
      <c r="F75" s="93">
        <v>50</v>
      </c>
      <c r="G75" s="138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27.428999999999998</v>
      </c>
      <c r="D76" s="140">
        <v>24.552</v>
      </c>
      <c r="E76" s="75" t="s">
        <v>139</v>
      </c>
      <c r="F76" s="93">
        <v>30</v>
      </c>
      <c r="G76" s="138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31.977</v>
      </c>
      <c r="D77" s="140">
        <v>28.922999999999998</v>
      </c>
      <c r="E77" s="75" t="s">
        <v>144</v>
      </c>
      <c r="F77" s="93">
        <v>150</v>
      </c>
      <c r="G77" s="138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23.471</v>
      </c>
      <c r="D78" s="140">
        <v>20.646999999999998</v>
      </c>
      <c r="E78" s="75" t="s">
        <v>149</v>
      </c>
      <c r="F78" s="90"/>
      <c r="G78" s="139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24.314</v>
      </c>
      <c r="D79" s="140">
        <v>21.454999999999998</v>
      </c>
      <c r="E79" s="74" t="s">
        <v>154</v>
      </c>
      <c r="F79" s="88">
        <v>23</v>
      </c>
      <c r="G79" s="136">
        <v>16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3.4900000000000001E-5</v>
      </c>
      <c r="D80" s="141">
        <v>3.4600000000000001E-5</v>
      </c>
      <c r="E80" s="75" t="s">
        <v>159</v>
      </c>
      <c r="F80" s="89">
        <v>38.5</v>
      </c>
      <c r="G80" s="137">
        <v>60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4" t="s">
        <v>163</v>
      </c>
      <c r="C84" s="204"/>
    </row>
    <row r="85" spans="2:16" ht="15" customHeight="1" x14ac:dyDescent="0.25">
      <c r="B85" s="205" t="s">
        <v>190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186" t="s">
        <v>193</v>
      </c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9"/>
    </row>
    <row r="88" spans="2:16" ht="15" customHeight="1" x14ac:dyDescent="0.25"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</row>
    <row r="89" spans="2:16" ht="15" customHeight="1" x14ac:dyDescent="0.25">
      <c r="B89" s="220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2025-02-19T02:07:45Z</dcterms:modified>
</cp:coreProperties>
</file>