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<sst xmlns="http://schemas.openxmlformats.org/spreadsheetml/2006/main" count="231" uniqueCount="211">
  <si>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</si>
  <si>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</si>
  <si>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</si>
  <si>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</si>
  <si>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</si>
  <si>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</si>
  <si>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</si>
  <si>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</si>
  <si>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</si>
  <si>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</si>
  <si>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</si>
  <si>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</si>
  <si>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</si>
  <si>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</si>
  <si>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</si>
  <si>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</si>
  <si>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</si>
  <si>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</si>
  <si>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</si>
  <si>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</si>
  <si>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</si>
  <si>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</si>
  <si>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</si>
  <si>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</si>
  <si>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</si>
  <si>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</si>
  <si>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</si>
  <si>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</si>
  <si>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</si>
  <si>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</si>
  <si>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</si>
  <si>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</si>
  <si>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</si>
  <si>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</si>
  <si>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</si>
  <si>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</si>
  <si>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</si>
  <si>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</si>
  <si>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</si>
  <si>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</si>
  <si>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</si>
  <si>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</si>
  <si>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</si>
  <si>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</si>
  <si>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</si>
  <si>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</si>
  <si>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</si>
  <si>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</si>
  <si>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</si>
  <si>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</si>
  <si>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</si>
  <si>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</si>
  <si>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</si>
  <si>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</si>
  <si>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</si>
  <si>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</si>
  <si>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</si>
  <si>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</si>
  <si>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</si>
  <si>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</si>
  <si>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</si>
  <si>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</si>
  <si>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</si>
  <si>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</si>
  <si>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</si>
  <si>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</si>
  <si>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</si>
  <si>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</si>
  <si>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</si>
  <si>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</si>
  <si>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</si>
  <si>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</si>
  <si>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</si>
  <si>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</si>
  <si>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</si>
  <si>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</si>
  <si>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</si>
  <si>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</si>
  <si>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</si>
  <si>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</si>
  <si>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</si>
  <si>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</si>
  <si>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</si>
  <si>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</si>
  <si>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</si>
  <si>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</si>
  <si>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</si>
  <si>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</si>
  <si>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</si>
  <si>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</si>
  <si>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</si>
  <si>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</si>
  <si>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</si>
  <si>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</si>
  <si>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</si>
  <si>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</si>
  <si>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</si>
  <si>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</si>
  <si>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</si>
  <si>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</si>
  <si>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</si>
  <si>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</si>
  <si>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</si>
  <si>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</si>
  <si>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</si>
  <si>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</si>
  <si>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</si>
  <si>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</si>
  <si>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</si>
  <si>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</si>
  <si>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</si>
  <si>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</si>
  <si>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</si>
  <si>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</si>
  <si>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</si>
  <si>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</si>
  <si>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</si>
  <si>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</si>
  <si>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</si>
  <si>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</si>
  <si>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</si>
  <si>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</si>
  <si>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</si>
  <si>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</si>
  <si>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</si>
  <si>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</si>
  <si>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</si>
  <si>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</si>
  <si>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</si>
  <si>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</si>
  <si>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</si>
  <si>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</si>
  <si>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</si>
  <si>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</si>
  <si>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</si>
  <si>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</si>
  <si>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</si>
  <si>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</si>
  <si>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</si>
  <si>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</si>
  <si>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</si>
  <si>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</si>
  <si>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</si>
  <si>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</si>
  <si>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</si>
  <si>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</si>
  <si>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</si>
  <si>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</si>
  <si>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</si>
  <si>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</si>
  <si>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</si>
  <si>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</si>
  <si>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</si>
  <si>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</si>
  <si>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</si>
  <si>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</si>
  <si>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</si>
  <si>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</si>
  <si>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</si>
  <si>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</si>
  <si>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</si>
  <si>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</si>
  <si>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</si>
  <si>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</si>
  <si>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</si>
  <si>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</si>
  <si>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</si>
  <si>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</si>
  <si>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</si>
  <si>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</si>
  <si>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</si>
  <si>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</si>
  <si>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</si>
  <si>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</si>
  <si>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</si>
  <si>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</si>
  <si>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</si>
  <si>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</si>
  <si>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</si>
  <si>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</si>
  <si>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</si>
  <si>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</si>
  <si>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</si>
  <si>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</si>
  <si>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</si>
  <si>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</si>
  <si>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</si>
  <si>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</si>
  <si>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</si>
  <si>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</si>
  <si>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</si>
  <si>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</si>
  <si>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</si>
  <si>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</si>
  <si>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KG2016-06-02:1470</t>
  </si>
  <si>
    <t>KSPT</t>
  </si>
  <si>
    <t>TMT</t>
  </si>
  <si>
    <t>KAMP</t>
  </si>
  <si>
    <t>임상규</t>
  </si>
  <si>
    <t>BLG</t>
  </si>
  <si>
    <t>1) 월령으로 인한 방풍막 연결</t>
  </si>
  <si>
    <t>ENG-KSP</t>
  </si>
  <si>
    <t>NW</t>
  </si>
  <si>
    <t>SITE SEEING: 0.00 / 0.00 / 0.00</t>
  </si>
  <si>
    <t>구름으로 인한 저녁플랫 미촬영</t>
  </si>
  <si>
    <t>Z_065186-065188</t>
  </si>
  <si>
    <t>E</t>
  </si>
  <si>
    <t>BLG K2 mode, Last No. 92</t>
  </si>
  <si>
    <t>W</t>
  </si>
  <si>
    <t>60s/11k 60s/16k 60s/24k 40s/25k</t>
  </si>
  <si>
    <t>60s/30k 30s/25k 20s/24k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</si>
</sst>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40" borderId="67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2" xfId="0" applyNumberFormat="1" applyFont="1" applyFill="1" applyBorder="1" applyAlignment="1">
      <alignment horizontal="center" vertical="center"/>
    </xf>
    <xf numFmtId="49" fontId="90" fillId="0" borderId="7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4" xfId="0" applyNumberFormat="1" applyFont="1" applyFill="1" applyBorder="1" applyAlignment="1">
      <alignment horizontal="center" vertical="center"/>
    </xf>
    <xf numFmtId="20" fontId="5" fillId="34" borderId="74" xfId="0" applyNumberFormat="1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90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5" xfId="0" applyNumberFormat="1" applyFont="1" applyFill="1" applyBorder="1" applyAlignment="1">
      <alignment horizontal="center" vertical="center"/>
    </xf>
    <xf numFmtId="0" fontId="95" fillId="0" borderId="76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22" fillId="0" borderId="76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79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80" xfId="0" applyNumberFormat="1" applyFont="1" applyBorder="1" applyAlignment="1">
      <alignment horizontal="left" vertical="center"/>
    </xf>
    <xf numFmtId="0" fontId="22" fillId="0" borderId="81" xfId="0" applyNumberFormat="1" applyFont="1" applyBorder="1" applyAlignment="1">
      <alignment horizontal="left" vertical="center"/>
    </xf>
    <xf numFmtId="0" fontId="99" fillId="0" borderId="82" xfId="0" applyFont="1" applyBorder="1" applyAlignment="1">
      <alignment horizontal="center" vertical="center" wrapText="1"/>
    </xf>
    <xf numFmtId="0" fontId="95" fillId="6" borderId="30" xfId="0" applyFont="1" applyFill="1" applyBorder="1" applyAlignment="1">
      <alignment horizontal="center" vertical="center"/>
    </xf>
    <xf numFmtId="0" fontId="95" fillId="6" borderId="83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5" fillId="41" borderId="84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98" fillId="0" borderId="86" xfId="0" applyFont="1" applyBorder="1" applyAlignment="1">
      <alignment horizontal="center" vertical="center"/>
    </xf>
    <xf numFmtId="0" fontId="98" fillId="0" borderId="87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9" fillId="0" borderId="88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0" fontId="4" fillId="41" borderId="92" xfId="33" applyNumberFormat="1" applyFont="1" applyFill="1" applyBorder="1" applyAlignment="1">
      <alignment horizontal="left" vertical="center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14" fontId="22" fillId="0" borderId="97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22" fillId="0" borderId="99" xfId="0" applyNumberFormat="1" applyFont="1" applyBorder="1" applyAlignment="1">
      <alignment horizontal="left" vertical="center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8" xfId="0" applyNumberFormat="1" applyFont="1" applyBorder="1" applyAlignment="1">
      <alignment horizontal="left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0" fontId="91" fillId="0" borderId="102" xfId="0" applyFont="1" applyBorder="1" applyAlignment="1">
      <alignment horizontal="center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93" xfId="0" applyFont="1" applyFill="1" applyBorder="1" applyAlignment="1">
      <alignment horizontal="center" vertical="center"/>
    </xf>
    <xf numFmtId="0" fontId="95" fillId="0" borderId="106" xfId="0" applyFont="1" applyFill="1" applyBorder="1" applyAlignment="1">
      <alignment horizontal="center" vertical="center"/>
    </xf>
    <xf numFmtId="0" fontId="95" fillId="0" borderId="107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2">
        <v>45345</v>
      </c>
      <c r="D3" s="24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198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0.7569444444444445</v>
      </c>
      <c r="D9" s="171">
        <v>1.44</v>
      </c>
      <c r="E9" s="171">
        <v>20.2</v>
      </c>
      <c r="F9" s="171">
        <v>16</v>
      </c>
      <c r="G9" s="172" t="s">
        <v>202</v>
      </c>
      <c r="H9" s="171">
        <v>2.9</v>
      </c>
      <c r="I9" s="173">
        <v>100</v>
      </c>
      <c r="J9" s="174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91">
        <v>1.86</v>
      </c>
      <c r="E10" s="191">
        <v>15.2</v>
      </c>
      <c r="F10" s="191">
        <v>10</v>
      </c>
      <c r="G10" s="172" t="s">
        <v>206</v>
      </c>
      <c r="H10" s="191">
        <v>1.6</v>
      </c>
      <c r="I10" s="106"/>
      <c r="J10" s="192">
        <v>0</v>
      </c>
      <c r="K10" s="5"/>
      <c r="L10" s="23">
        <v>4</v>
      </c>
      <c r="M10" s="187" t="s">
        <v>32</v>
      </c>
      <c r="N10" s="188" t="s">
        <v>86</v>
      </c>
      <c r="O10" s="189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0" t="s">
        <v>83</v>
      </c>
      <c r="C11" s="138">
        <v>0.14791666666666667</v>
      </c>
      <c r="D11" s="191">
        <v>1.38</v>
      </c>
      <c r="E11" s="191">
        <v>13</v>
      </c>
      <c r="F11" s="191">
        <v>12</v>
      </c>
      <c r="G11" s="172" t="s">
        <v>208</v>
      </c>
      <c r="H11" s="191">
        <v>0.5</v>
      </c>
      <c r="I11" s="106"/>
      <c r="J11" s="192">
        <v>0</v>
      </c>
      <c r="K11" s="5"/>
      <c r="L11" s="23">
        <v>8</v>
      </c>
      <c r="M11" s="187" t="s">
        <v>3</v>
      </c>
      <c r="N11" s="188"/>
      <c r="O11" s="189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23.390972222222224</v>
      </c>
      <c r="D12" s="18">
        <f>AVERAGE(D9:D11)</f>
        <v>1.5599999999999998</v>
      </c>
      <c r="E12" s="18">
        <f>AVERAGE(E9:E11)</f>
        <v>16.133333333333333</v>
      </c>
      <c r="F12" s="19">
        <f>AVERAGE(F9:F11)</f>
        <v>12.666666666666666</v>
      </c>
      <c r="G12" s="5"/>
      <c r="H12" s="20">
        <f>AVERAGE(H9:H11)</f>
        <v>1.6666666666666667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196</v>
      </c>
      <c r="F16" s="141" t="s">
        <v>197</v>
      </c>
      <c r="G16" s="141" t="s">
        <v>201</v>
      </c>
      <c r="H16" s="141" t="s">
        <v>199</v>
      </c>
      <c r="I16" s="141" t="s">
        <v>191</v>
      </c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0.7166666666666667</v>
      </c>
      <c r="D17" s="138">
        <v>0.7180555555555556</v>
      </c>
      <c r="E17" s="138">
        <v>0.7569444444444445</v>
      </c>
      <c r="F17" s="138">
        <v>0.7756944444444445</v>
      </c>
      <c r="G17" s="138">
        <v>0.8340277777777777</v>
      </c>
      <c r="H17" s="138">
        <v>0.06458333333333334</v>
      </c>
      <c r="I17" s="138">
        <v>0.14791666666666667</v>
      </c>
      <c r="J17" s="138"/>
      <c r="K17" s="138"/>
      <c r="L17" s="138"/>
      <c r="M17" s="138"/>
      <c r="N17" s="138">
        <v>0.1625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65129</v>
      </c>
      <c r="D18" s="140">
        <f>C18+1</f>
        <v>65130</v>
      </c>
      <c r="E18" s="140">
        <f>D19+1</f>
        <v>65135</v>
      </c>
      <c r="F18" s="140">
        <f>E19+1</f>
        <v>65150</v>
      </c>
      <c r="G18" s="140">
        <f>F19+1</f>
        <v>65186</v>
      </c>
      <c r="H18" s="140">
        <f>G19+1</f>
        <v>65335</v>
      </c>
      <c r="I18" s="140">
        <f>H19+1</f>
        <v>65391</v>
      </c>
      <c r="J18" s="140"/>
      <c r="K18" s="140"/>
      <c r="L18" s="140"/>
      <c r="M18" s="140"/>
      <c r="N18" s="140">
        <f>MAX(C18:M19)+1</f>
        <v>65403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5"/>
      <c r="D19" s="139">
        <v>65134</v>
      </c>
      <c r="E19" s="139">
        <v>65149</v>
      </c>
      <c r="F19" s="139">
        <v>65185</v>
      </c>
      <c r="G19" s="139">
        <v>65334</v>
      </c>
      <c r="H19" s="139">
        <v>65390</v>
      </c>
      <c r="I19" s="139">
        <v>65402</v>
      </c>
      <c r="J19" s="139"/>
      <c r="K19" s="139"/>
      <c r="L19" s="139"/>
      <c r="M19" s="139"/>
      <c r="N19" s="186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5</v>
      </c>
      <c r="E20" s="125">
        <f t="shared" si="0"/>
        <v>15</v>
      </c>
      <c r="F20" s="126">
        <f t="shared" si="0"/>
        <v>36</v>
      </c>
      <c r="G20" s="126">
        <f t="shared" si="0"/>
        <v>149</v>
      </c>
      <c r="H20" s="126">
        <f t="shared" si="0"/>
        <v>56</v>
      </c>
      <c r="I20" s="126">
        <f t="shared" si="0"/>
        <v>12</v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4" t="s">
        <v>81</v>
      </c>
      <c r="C22" s="103" t="s">
        <v>82</v>
      </c>
      <c r="D22" s="104" t="s">
        <v>83</v>
      </c>
      <c r="E22" s="105" t="s">
        <v>84</v>
      </c>
      <c r="F22" s="233" t="s">
        <v>181</v>
      </c>
      <c r="G22" s="234"/>
      <c r="H22" s="235"/>
      <c r="I22" s="117" t="s">
        <v>82</v>
      </c>
      <c r="J22" s="104" t="s">
        <v>83</v>
      </c>
      <c r="K22" s="104" t="s">
        <v>84</v>
      </c>
      <c r="L22" s="233" t="s">
        <v>141</v>
      </c>
      <c r="M22" s="234"/>
      <c r="N22" s="235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5"/>
      <c r="C23" s="140"/>
      <c r="D23" s="140"/>
      <c r="E23" s="181" t="s">
        <v>165</v>
      </c>
      <c r="F23" s="230" t="s">
        <v>171</v>
      </c>
      <c r="G23" s="231"/>
      <c r="H23" s="232"/>
      <c r="I23" s="140">
        <f>I18+5</f>
        <v>65396</v>
      </c>
      <c r="J23" s="140">
        <f>I23+3</f>
        <v>65399</v>
      </c>
      <c r="K23" s="181" t="s">
        <v>170</v>
      </c>
      <c r="L23" s="230" t="s">
        <v>209</v>
      </c>
      <c r="M23" s="231"/>
      <c r="N23" s="232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5"/>
      <c r="C24" s="182"/>
      <c r="D24" s="182"/>
      <c r="E24" s="183" t="s">
        <v>166</v>
      </c>
      <c r="F24" s="230" t="s">
        <v>171</v>
      </c>
      <c r="G24" s="231"/>
      <c r="H24" s="232"/>
      <c r="I24" s="182"/>
      <c r="J24" s="182"/>
      <c r="K24" s="184" t="s">
        <v>167</v>
      </c>
      <c r="L24" s="230" t="s">
        <v>171</v>
      </c>
      <c r="M24" s="231"/>
      <c r="N24" s="232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45"/>
      <c r="C25" s="140"/>
      <c r="D25" s="140"/>
      <c r="E25" s="181" t="s">
        <v>167</v>
      </c>
      <c r="F25" s="230" t="s">
        <v>171</v>
      </c>
      <c r="G25" s="231"/>
      <c r="H25" s="232"/>
      <c r="I25" s="140">
        <f>J23+1</f>
        <v>65400</v>
      </c>
      <c r="J25" s="140">
        <f>I25+2</f>
        <v>65402</v>
      </c>
      <c r="K25" s="181" t="s">
        <v>166</v>
      </c>
      <c r="L25" s="230" t="s">
        <v>210</v>
      </c>
      <c r="M25" s="231"/>
      <c r="N25" s="232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6"/>
      <c r="C26" s="140"/>
      <c r="D26" s="140"/>
      <c r="E26" s="181" t="s">
        <v>170</v>
      </c>
      <c r="F26" s="230" t="s">
        <v>171</v>
      </c>
      <c r="G26" s="231"/>
      <c r="H26" s="232"/>
      <c r="I26" s="140"/>
      <c r="J26" s="140"/>
      <c r="K26" s="181" t="s">
        <v>165</v>
      </c>
      <c r="L26" s="230" t="s">
        <v>171</v>
      </c>
      <c r="M26" s="231"/>
      <c r="N26" s="232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0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195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>
        <v>0.0763888888888889</v>
      </c>
      <c r="D30" s="166"/>
      <c r="E30" s="166"/>
      <c r="F30" s="167">
        <v>0.0625</v>
      </c>
      <c r="G30" s="166"/>
      <c r="H30" s="166"/>
      <c r="I30" s="166"/>
      <c r="J30" s="166"/>
      <c r="K30" s="166"/>
      <c r="L30" s="166"/>
      <c r="M30" s="107">
        <f>SUM(C30:L30)</f>
        <v>0.1388888888888889</v>
      </c>
      <c r="N30" s="108">
        <v>0.2034722222222222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94">
        <v>0.08333333333333333</v>
      </c>
      <c r="D31" s="178">
        <v>0.23055555555555554</v>
      </c>
      <c r="E31" s="178"/>
      <c r="F31" s="193">
        <v>0.05833333333333333</v>
      </c>
      <c r="G31" s="178"/>
      <c r="H31" s="193"/>
      <c r="I31" s="178">
        <v>0.01875</v>
      </c>
      <c r="J31" s="178"/>
      <c r="K31" s="178"/>
      <c r="L31" s="179"/>
      <c r="M31" s="109">
        <f>SUM(C31:L31)</f>
        <v>0.3909722222222222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5"/>
      <c r="D32" s="168"/>
      <c r="E32" s="168"/>
      <c r="F32" s="169"/>
      <c r="G32" s="168"/>
      <c r="H32" s="168"/>
      <c r="I32" s="168"/>
      <c r="J32" s="168"/>
      <c r="K32" s="168"/>
      <c r="L32" s="170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7" t="s">
        <v>158</v>
      </c>
      <c r="C35" s="216" t="s">
        <v>205</v>
      </c>
      <c r="D35" s="217"/>
      <c r="E35" s="216"/>
      <c r="F35" s="217"/>
      <c r="G35" s="216"/>
      <c r="H35" s="217"/>
      <c r="I35" s="216"/>
      <c r="J35" s="217"/>
      <c r="K35" s="216"/>
      <c r="L35" s="217"/>
      <c r="M35" s="216"/>
      <c r="N35" s="217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8"/>
      <c r="C36" s="216"/>
      <c r="D36" s="217"/>
      <c r="E36" s="216"/>
      <c r="F36" s="217"/>
      <c r="G36" s="216"/>
      <c r="H36" s="217"/>
      <c r="I36" s="216"/>
      <c r="J36" s="217"/>
      <c r="K36" s="216"/>
      <c r="L36" s="217"/>
      <c r="M36" s="216"/>
      <c r="N36" s="217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8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8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8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8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9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3" t="s">
        <v>148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4" t="s">
        <v>203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11" t="s">
        <v>204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3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3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3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3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7" t="s">
        <v>207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50" t="s">
        <v>53</v>
      </c>
      <c r="K56" s="251"/>
      <c r="L56" s="252"/>
      <c r="M56" s="214" t="s">
        <v>54</v>
      </c>
      <c r="N56" s="215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-150.087</v>
      </c>
      <c r="D57" s="123">
        <v>-152.746</v>
      </c>
      <c r="E57" s="60" t="s">
        <v>55</v>
      </c>
      <c r="F57" s="123">
        <v>22.2</v>
      </c>
      <c r="G57" s="123">
        <v>21.5</v>
      </c>
      <c r="H57" s="133" t="s">
        <v>168</v>
      </c>
      <c r="I57" s="129">
        <v>0</v>
      </c>
      <c r="J57" s="34" t="s">
        <v>150</v>
      </c>
      <c r="K57" s="208" t="s">
        <v>160</v>
      </c>
      <c r="L57" s="210"/>
      <c r="M57" s="208" t="s">
        <v>161</v>
      </c>
      <c r="N57" s="209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-130.533</v>
      </c>
      <c r="D58" s="123">
        <v>-136.354</v>
      </c>
      <c r="E58" s="61" t="s">
        <v>140</v>
      </c>
      <c r="F58" s="129">
        <v>10</v>
      </c>
      <c r="G58" s="129">
        <v>10</v>
      </c>
      <c r="H58" s="133" t="s">
        <v>153</v>
      </c>
      <c r="I58" s="129">
        <v>0</v>
      </c>
      <c r="J58" s="34" t="s">
        <v>151</v>
      </c>
      <c r="K58" s="208" t="s">
        <v>160</v>
      </c>
      <c r="L58" s="210"/>
      <c r="M58" s="208" t="s">
        <v>161</v>
      </c>
      <c r="N58" s="209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-204.546</v>
      </c>
      <c r="D59" s="123">
        <v>-205.392</v>
      </c>
      <c r="E59" s="61" t="s">
        <v>136</v>
      </c>
      <c r="F59" s="130">
        <v>20</v>
      </c>
      <c r="G59" s="130">
        <v>20</v>
      </c>
      <c r="H59" s="133" t="s">
        <v>139</v>
      </c>
      <c r="I59" s="129">
        <v>0</v>
      </c>
      <c r="J59" s="35" t="s">
        <v>80</v>
      </c>
      <c r="K59" s="208" t="s">
        <v>162</v>
      </c>
      <c r="L59" s="210"/>
      <c r="M59" s="208" t="s">
        <v>163</v>
      </c>
      <c r="N59" s="209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-110.93</v>
      </c>
      <c r="D60" s="123">
        <v>-113.087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3</v>
      </c>
      <c r="J60" s="34" t="s">
        <v>56</v>
      </c>
      <c r="K60" s="208" t="s">
        <v>162</v>
      </c>
      <c r="L60" s="210"/>
      <c r="M60" s="208" t="s">
        <v>194</v>
      </c>
      <c r="N60" s="209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27.609</v>
      </c>
      <c r="D61" s="123">
        <v>25.038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0</v>
      </c>
      <c r="J61" s="253" t="s">
        <v>59</v>
      </c>
      <c r="K61" s="220"/>
      <c r="L61" s="221"/>
      <c r="M61" s="221"/>
      <c r="N61" s="222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32.759</v>
      </c>
      <c r="D62" s="123">
        <v>29.273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54"/>
      <c r="K62" s="195"/>
      <c r="L62" s="196"/>
      <c r="M62" s="196"/>
      <c r="N62" s="197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23.991</v>
      </c>
      <c r="D63" s="123">
        <v>21.714</v>
      </c>
      <c r="E63" s="61" t="s">
        <v>169</v>
      </c>
      <c r="F63" s="131">
        <v>0</v>
      </c>
      <c r="G63" s="131">
        <v>0</v>
      </c>
      <c r="H63" s="134" t="s">
        <v>62</v>
      </c>
      <c r="I63" s="129">
        <v>0</v>
      </c>
      <c r="J63" s="254"/>
      <c r="K63" s="195"/>
      <c r="L63" s="196"/>
      <c r="M63" s="196"/>
      <c r="N63" s="197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24.909</v>
      </c>
      <c r="D64" s="123">
        <v>22.594</v>
      </c>
      <c r="E64" s="61" t="s">
        <v>154</v>
      </c>
      <c r="F64" s="131">
        <v>2</v>
      </c>
      <c r="G64" s="131">
        <v>2</v>
      </c>
      <c r="H64" s="135"/>
      <c r="I64" s="175"/>
      <c r="J64" s="254"/>
      <c r="K64" s="195"/>
      <c r="L64" s="196"/>
      <c r="M64" s="196"/>
      <c r="N64" s="197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1.55E-05</v>
      </c>
      <c r="D65" s="137">
        <v>1.59E-05</v>
      </c>
      <c r="E65" s="60" t="s">
        <v>64</v>
      </c>
      <c r="F65" s="123">
        <v>26.5</v>
      </c>
      <c r="G65" s="123">
        <v>14.8</v>
      </c>
      <c r="H65" s="133" t="s">
        <v>180</v>
      </c>
      <c r="I65" s="176">
        <v>7</v>
      </c>
      <c r="J65" s="254"/>
      <c r="K65" s="195"/>
      <c r="L65" s="196"/>
      <c r="M65" s="196"/>
      <c r="N65" s="197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11.6</v>
      </c>
      <c r="G66" s="132">
        <v>14.9</v>
      </c>
      <c r="H66" s="136" t="s">
        <v>79</v>
      </c>
      <c r="I66" s="177">
        <v>18</v>
      </c>
      <c r="J66" s="255"/>
      <c r="K66" s="256"/>
      <c r="L66" s="257"/>
      <c r="M66" s="257"/>
      <c r="N66" s="258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18" t="s">
        <v>117</v>
      </c>
      <c r="C75" s="219"/>
      <c r="D75" s="100">
        <v>0</v>
      </c>
      <c r="E75" s="219" t="s">
        <v>101</v>
      </c>
      <c r="F75" s="219"/>
      <c r="G75" s="86">
        <v>0</v>
      </c>
      <c r="H75" s="219" t="s">
        <v>106</v>
      </c>
      <c r="I75" s="219"/>
      <c r="J75" s="86">
        <v>0</v>
      </c>
      <c r="K75" s="219" t="s">
        <v>179</v>
      </c>
      <c r="L75" s="219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03" t="s">
        <v>118</v>
      </c>
      <c r="C76" s="202"/>
      <c r="D76" s="87">
        <v>0</v>
      </c>
      <c r="E76" s="202" t="s">
        <v>102</v>
      </c>
      <c r="F76" s="202"/>
      <c r="G76" s="87">
        <v>0</v>
      </c>
      <c r="H76" s="202" t="s">
        <v>109</v>
      </c>
      <c r="I76" s="202"/>
      <c r="J76" s="87">
        <v>0</v>
      </c>
      <c r="K76" s="202" t="s">
        <v>116</v>
      </c>
      <c r="L76" s="202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03" t="s">
        <v>119</v>
      </c>
      <c r="C77" s="202"/>
      <c r="D77" s="87">
        <v>0</v>
      </c>
      <c r="E77" s="202" t="s">
        <v>103</v>
      </c>
      <c r="F77" s="202"/>
      <c r="G77" s="89">
        <v>0</v>
      </c>
      <c r="H77" s="202" t="s">
        <v>131</v>
      </c>
      <c r="I77" s="202"/>
      <c r="J77" s="89">
        <v>0</v>
      </c>
      <c r="K77" s="202" t="s">
        <v>133</v>
      </c>
      <c r="L77" s="202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03" t="s">
        <v>120</v>
      </c>
      <c r="C78" s="202"/>
      <c r="D78" s="87">
        <v>0</v>
      </c>
      <c r="E78" s="202" t="s">
        <v>104</v>
      </c>
      <c r="F78" s="202"/>
      <c r="G78" s="87">
        <v>0</v>
      </c>
      <c r="H78" s="202" t="s">
        <v>132</v>
      </c>
      <c r="I78" s="202"/>
      <c r="J78" s="87">
        <v>0</v>
      </c>
      <c r="K78" s="202" t="s">
        <v>130</v>
      </c>
      <c r="L78" s="202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03" t="s">
        <v>121</v>
      </c>
      <c r="C79" s="202"/>
      <c r="D79" s="87">
        <v>0</v>
      </c>
      <c r="E79" s="202" t="s">
        <v>107</v>
      </c>
      <c r="F79" s="202"/>
      <c r="G79" s="89">
        <v>0</v>
      </c>
      <c r="H79" s="202" t="s">
        <v>111</v>
      </c>
      <c r="I79" s="202"/>
      <c r="J79" s="89">
        <v>0</v>
      </c>
      <c r="K79" s="202" t="s">
        <v>115</v>
      </c>
      <c r="L79" s="202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03" t="s">
        <v>87</v>
      </c>
      <c r="C80" s="202"/>
      <c r="D80" s="87">
        <v>0</v>
      </c>
      <c r="E80" s="202" t="s">
        <v>108</v>
      </c>
      <c r="F80" s="202"/>
      <c r="G80" s="89">
        <v>0</v>
      </c>
      <c r="H80" s="202" t="s">
        <v>112</v>
      </c>
      <c r="I80" s="202"/>
      <c r="J80" s="89">
        <v>0</v>
      </c>
      <c r="K80" s="202" t="s">
        <v>100</v>
      </c>
      <c r="L80" s="202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03" t="s">
        <v>96</v>
      </c>
      <c r="C81" s="202"/>
      <c r="D81" s="87">
        <v>0</v>
      </c>
      <c r="E81" s="202" t="s">
        <v>105</v>
      </c>
      <c r="F81" s="202"/>
      <c r="G81" s="87">
        <v>0</v>
      </c>
      <c r="H81" s="202" t="s">
        <v>113</v>
      </c>
      <c r="I81" s="202"/>
      <c r="J81" s="87">
        <v>0</v>
      </c>
      <c r="K81" s="202" t="s">
        <v>155</v>
      </c>
      <c r="L81" s="202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07" t="s">
        <v>97</v>
      </c>
      <c r="C82" s="201"/>
      <c r="D82" s="88">
        <v>0</v>
      </c>
      <c r="E82" s="201" t="s">
        <v>110</v>
      </c>
      <c r="F82" s="201"/>
      <c r="G82" s="88">
        <v>0</v>
      </c>
      <c r="H82" s="201" t="s">
        <v>114</v>
      </c>
      <c r="I82" s="201"/>
      <c r="J82" s="88">
        <v>0</v>
      </c>
      <c r="K82" s="201"/>
      <c r="L82" s="201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04" t="s">
        <v>200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156"/>
      <c r="P85" s="157"/>
      <c r="Q85" s="157"/>
      <c r="R85" s="157"/>
      <c r="S85" s="157"/>
      <c r="T85" s="144"/>
    </row>
    <row r="86" spans="2:20" s="30" customFormat="1" ht="12" customHeight="1">
      <c r="B86" s="198" t="s">
        <v>193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156"/>
      <c r="P86" s="157"/>
      <c r="Q86" s="157"/>
      <c r="R86" s="157"/>
      <c r="S86" s="157"/>
      <c r="T86" s="144"/>
    </row>
    <row r="87" spans="2:20" s="30" customFormat="1" ht="12" customHeight="1">
      <c r="B87" s="239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1"/>
      <c r="O87" s="156"/>
      <c r="P87" s="157"/>
      <c r="Q87" s="157"/>
      <c r="R87" s="157"/>
      <c r="S87" s="157"/>
      <c r="T87" s="144"/>
    </row>
    <row r="88" spans="2:20" s="30" customFormat="1" ht="12" customHeight="1">
      <c r="B88" s="239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1"/>
      <c r="O88" s="156"/>
      <c r="P88" s="157"/>
      <c r="Q88" s="157"/>
      <c r="R88" s="157"/>
      <c r="S88" s="157"/>
      <c r="T88" s="144"/>
    </row>
    <row r="89" spans="2:20" s="30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156"/>
      <c r="P89" s="157"/>
      <c r="Q89" s="157"/>
      <c r="R89" s="157"/>
      <c r="S89" s="157"/>
      <c r="T89" s="144"/>
    </row>
    <row r="90" spans="2:20" s="30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156"/>
      <c r="P90" s="157"/>
      <c r="Q90" s="157"/>
      <c r="R90" s="157"/>
      <c r="S90" s="157"/>
      <c r="T90" s="144"/>
    </row>
    <row r="91" spans="2:20" s="30" customFormat="1" ht="12" customHeight="1">
      <c r="B91" s="239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1"/>
      <c r="O91" s="156"/>
      <c r="P91" s="157"/>
      <c r="Q91" s="157"/>
      <c r="R91" s="157"/>
      <c r="S91" s="157"/>
      <c r="T91" s="144"/>
    </row>
    <row r="92" spans="2:20" s="30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156"/>
      <c r="P92" s="157"/>
      <c r="Q92" s="157"/>
      <c r="R92" s="157"/>
      <c r="S92" s="157"/>
      <c r="T92" s="144"/>
    </row>
    <row r="93" spans="2:20" s="30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156"/>
      <c r="P93" s="157"/>
      <c r="Q93" s="157"/>
      <c r="R93" s="157"/>
      <c r="S93" s="157"/>
      <c r="T93" s="144"/>
    </row>
    <row r="94" spans="2:20" s="30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56"/>
      <c r="P94" s="157"/>
      <c r="Q94" s="157"/>
      <c r="R94" s="157"/>
      <c r="S94" s="157"/>
      <c r="T94" s="144"/>
    </row>
    <row r="95" spans="2:20" s="30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156"/>
      <c r="P95" s="157"/>
      <c r="Q95" s="157"/>
      <c r="R95" s="157"/>
      <c r="S95" s="157"/>
      <c r="T95" s="144"/>
    </row>
    <row r="96" spans="2:20" s="30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156"/>
      <c r="P96" s="157"/>
      <c r="Q96" s="157"/>
      <c r="R96" s="157"/>
      <c r="S96" s="157"/>
      <c r="T96" s="144"/>
    </row>
    <row r="97" spans="2:20" s="30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156"/>
      <c r="P97" s="157"/>
      <c r="Q97" s="157"/>
      <c r="R97" s="157"/>
      <c r="S97" s="157"/>
      <c r="T97" s="144"/>
    </row>
    <row r="98" spans="2:20" s="30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156"/>
      <c r="P98" s="157"/>
      <c r="Q98" s="157"/>
      <c r="R98" s="157"/>
      <c r="S98" s="157"/>
      <c r="T98" s="144"/>
    </row>
    <row r="99" spans="2:20" s="30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8"/>
      <c r="O100" s="156"/>
      <c r="P100" s="157"/>
      <c r="Q100" s="157"/>
      <c r="R100" s="157"/>
      <c r="S100" s="157"/>
      <c r="T100" s="144"/>
    </row>
  </sheetData>
  <sheetProtection/>
  <mergeCells count="132"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F23:H23"/>
    <mergeCell ref="L22:N22"/>
    <mergeCell ref="F24:H24"/>
    <mergeCell ref="F25:H25"/>
    <mergeCell ref="L25:N25"/>
    <mergeCell ref="L23:N23"/>
    <mergeCell ref="L24:N24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B92:N92"/>
    <mergeCell ref="B85:N85"/>
    <mergeCell ref="B82:C82"/>
    <mergeCell ref="H79:I79"/>
    <mergeCell ref="B80:C80"/>
    <mergeCell ref="K81:L81"/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2024-02-24T03:57:46Z</dcterms:modified>
  <cp:category/>
  <cp:version/>
  <cp:contentType/>
  <cp:contentStatus/>
</cp:coreProperties>
</file>