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CE4E7EDA-D898-4AD3-A61F-D82C222F7353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<sst xmlns="http://schemas.openxmlformats.org/spreadsheetml/2006/main" count="220" uniqueCount="205">
  <si>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</si>
  <si>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</si>
  <si>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</si>
  <si>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</si>
  <si>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</si>
  <si>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</si>
  <si>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</si>
  <si>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</si>
  <si>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</si>
  <si>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</si>
  <si>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</si>
  <si>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</si>
  <si>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</si>
  <si>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</si>
  <si>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</si>
  <si>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</si>
  <si>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</si>
  <si>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</si>
  <si>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</si>
  <si>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</si>
  <si>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</si>
  <si>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</si>
  <si>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</si>
  <si>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</si>
  <si>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</si>
  <si>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</si>
  <si>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</si>
  <si>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</si>
  <si>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</si>
  <si>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</si>
  <si>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</si>
  <si>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</si>
  <si>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</si>
  <si>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</si>
  <si>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</si>
  <si>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</si>
  <si>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</si>
  <si>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</si>
  <si>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</si>
  <si>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</si>
  <si>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</si>
  <si>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</si>
  <si>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</si>
  <si>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</si>
  <si>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</si>
  <si>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</si>
  <si>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</si>
  <si>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</si>
  <si>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</si>
  <si>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</si>
  <si>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</si>
  <si>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</si>
  <si>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</si>
  <si>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</si>
  <si>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</si>
  <si>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</si>
  <si>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</si>
  <si>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</si>
  <si>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</si>
  <si>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</si>
  <si>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</si>
  <si>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</si>
  <si>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</si>
  <si>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</si>
  <si>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</si>
  <si>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</si>
  <si>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</si>
  <si>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</si>
  <si>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</si>
  <si>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</si>
  <si>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</si>
  <si>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</si>
  <si>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</si>
  <si>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</si>
  <si>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</si>
  <si>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</si>
  <si>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</si>
  <si>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</si>
  <si>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</si>
  <si>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</si>
  <si>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</si>
  <si>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</si>
  <si>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</si>
  <si>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</si>
  <si>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</si>
  <si>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</si>
  <si>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</si>
  <si>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</si>
  <si>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</si>
  <si>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</si>
  <si>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</si>
  <si>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</si>
  <si>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</si>
  <si>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</si>
  <si>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</si>
  <si>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</si>
  <si>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</si>
  <si>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</si>
  <si>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</si>
  <si>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</si>
  <si>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</si>
  <si>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</si>
  <si>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</si>
  <si>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</si>
  <si>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</si>
  <si>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</si>
  <si>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</si>
  <si>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</si>
  <si>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</si>
  <si>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</si>
  <si>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</si>
  <si>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</si>
  <si>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</si>
  <si>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</si>
  <si>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</si>
  <si>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</si>
  <si>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</si>
  <si>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</si>
  <si>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</si>
  <si>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</si>
  <si>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</si>
  <si>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</si>
  <si>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</si>
  <si>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</si>
  <si>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</si>
  <si>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</si>
  <si>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</si>
  <si>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</si>
  <si>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</si>
  <si>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</si>
  <si>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</si>
  <si>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</si>
  <si>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</si>
  <si>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</si>
  <si>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</si>
  <si>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</si>
  <si>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</si>
  <si>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</si>
  <si>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</si>
  <si>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</si>
  <si>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</si>
  <si>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</si>
  <si>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</si>
  <si>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</si>
  <si>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</si>
  <si>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</si>
  <si>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</si>
  <si>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</si>
  <si>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</si>
  <si>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</si>
  <si>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</si>
  <si>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</si>
  <si>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</si>
  <si>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</si>
  <si>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</si>
  <si>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</si>
  <si>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</si>
  <si>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</si>
  <si>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</si>
  <si>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</si>
  <si>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</si>
  <si>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</si>
  <si>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</si>
  <si>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</si>
  <si>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</si>
  <si>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</si>
  <si>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</si>
  <si>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</si>
  <si>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</si>
  <si>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</si>
  <si>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</si>
  <si>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</si>
  <si>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</si>
  <si>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</si>
  <si>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</si>
  <si>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</si>
  <si>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</si>
  <si>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</si>
  <si>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</si>
  <si>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</si>
  <si>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</si>
  <si>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</si>
  <si>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</si>
  <si>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</si>
  <si>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TMT</t>
    <phoneticPr fontId="3" type="noConversion"/>
  </si>
  <si>
    <t>SITE-KSP</t>
    <phoneticPr fontId="3" type="noConversion"/>
  </si>
  <si>
    <t xml:space="preserve"> </t>
    <phoneticPr fontId="3" type="noConversion"/>
  </si>
  <si>
    <t>SE</t>
    <phoneticPr fontId="3" type="noConversion"/>
  </si>
  <si>
    <t>20s/24k 30s/23k 45s/22k</t>
    <phoneticPr fontId="3" type="noConversion"/>
  </si>
  <si>
    <t>30s/20k 50s/22k 80s/23k</t>
    <phoneticPr fontId="3" type="noConversion"/>
  </si>
  <si>
    <t>G_028731:K</t>
    <phoneticPr fontId="3" type="noConversion"/>
  </si>
  <si>
    <t>G_028754:N</t>
    <phoneticPr fontId="3" type="noConversion"/>
  </si>
  <si>
    <t>G_028775:T</t>
    <phoneticPr fontId="3" type="noConversion"/>
  </si>
  <si>
    <t>G_028788:N</t>
    <phoneticPr fontId="3" type="noConversion"/>
  </si>
  <si>
    <t>G_028809:T</t>
    <phoneticPr fontId="3" type="noConversion"/>
  </si>
  <si>
    <t>2. [02:30-02:50] IC G is crashed, 초점 그래프 기록 안됨.</t>
    <phoneticPr fontId="3" type="noConversion"/>
  </si>
  <si>
    <t>G_028821:N</t>
    <phoneticPr fontId="3" type="noConversion"/>
  </si>
  <si>
    <t>E_028837-028838</t>
    <phoneticPr fontId="3" type="noConversion"/>
  </si>
  <si>
    <t>1. [E_028837-028838] Full shutter 오류, 영상 일부 가려짐.</t>
    <phoneticPr fontId="3" type="noConversion"/>
  </si>
  <si>
    <t>G_028844:T</t>
    <phoneticPr fontId="3" type="noConversion"/>
  </si>
  <si>
    <t>M_028851-028852:K</t>
    <phoneticPr fontId="3" type="noConversion"/>
  </si>
  <si>
    <t>M_028903-028904:M</t>
    <phoneticPr fontId="3" type="noConversion"/>
  </si>
  <si>
    <t>E_028961</t>
    <phoneticPr fontId="3" type="noConversion"/>
  </si>
  <si>
    <t>2. [E_028961] Half shutter 오류로 추정, 영상 일부 가려짐.</t>
    <phoneticPr fontId="3" type="noConversion"/>
  </si>
  <si>
    <t>G_028970:M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</si>
</sst>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F78" sqref="F7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46323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100</v>
      </c>
      <c r="M3" s="142"/>
      <c r="N3" s="62" t="s">
        <v>3</v>
      </c>
      <c r="O3" s="142">
        <f>(P31-P33)/P31*100</f>
        <v>100</v>
      </c>
      <c r="P3" s="142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0.99236111111111114</v>
      </c>
      <c r="D9" s="7">
        <v>1.3</v>
      </c>
      <c r="E9" s="7">
        <v>11.4</v>
      </c>
      <c r="F9" s="7">
        <v>59</v>
      </c>
      <c r="G9" s="32" t="s">
        <v>187</v>
      </c>
      <c r="H9" s="7">
        <v>0.4</v>
      </c>
      <c r="I9" s="32">
        <v>95.4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0.18680555555555556</v>
      </c>
      <c r="D10" s="7">
        <v>1.1000000000000001</v>
      </c>
      <c r="E10" s="7">
        <v>11.2</v>
      </c>
      <c r="F10" s="7">
        <v>49</v>
      </c>
      <c r="G10" s="32" t="s">
        <v>183</v>
      </c>
      <c r="H10" s="7">
        <v>2.2000000000000002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0.37083333333333335</v>
      </c>
      <c r="D11" s="12">
        <v>0.9</v>
      </c>
      <c r="E11" s="12">
        <v>10.4</v>
      </c>
      <c r="F11" s="12">
        <v>51</v>
      </c>
      <c r="G11" s="32" t="s">
        <v>183</v>
      </c>
      <c r="H11" s="7">
        <v>2.8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23.378472222222221</v>
      </c>
      <c r="D12" s="16">
        <f>AVERAGE(D9:D11)</f>
        <v>1.1000000000000001</v>
      </c>
      <c r="E12" s="16">
        <f>AVERAGE(E9:E11)</f>
        <v>11</v>
      </c>
      <c r="F12" s="17">
        <f>AVERAGE(F9:F11)</f>
        <v>53</v>
      </c>
      <c r="G12" s="18"/>
      <c r="H12" s="19">
        <f>AVERAGE(H9:H11)</f>
        <v>1.8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185</v>
      </c>
      <c r="G16" s="23" t="s">
        <v>181</v>
      </c>
      <c r="H16" s="23" t="s">
        <v>182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0.9555555555555556</v>
      </c>
      <c r="D17" s="24">
        <v>0.95763888888888893</v>
      </c>
      <c r="E17" s="24">
        <v>0.99236111111111114</v>
      </c>
      <c r="F17" s="24">
        <v>1.5972222222222224E-2</v>
      </c>
      <c r="G17" s="24">
        <v>0.35347222222222219</v>
      </c>
      <c r="H17" s="24">
        <v>0.38958333333333334</v>
      </c>
      <c r="I17" s="24"/>
      <c r="J17" s="24"/>
      <c r="K17" s="24"/>
      <c r="L17" s="24"/>
      <c r="M17" s="24"/>
      <c r="N17" s="24"/>
      <c r="O17" s="24"/>
      <c r="P17" s="24">
        <v>0.39305555555555555</v>
      </c>
    </row>
    <row r="18" spans="2:16" ht="14.15" customHeight="1" x14ac:dyDescent="0.45">
      <c r="B18" s="31" t="s">
        <v>43</v>
      </c>
      <c r="C18" s="104">
        <v>28716</v>
      </c>
      <c r="D18" s="23">
        <v>28717</v>
      </c>
      <c r="E18" s="23">
        <v>28728</v>
      </c>
      <c r="F18" s="23">
        <v>28743</v>
      </c>
      <c r="G18" s="23">
        <v>28968</v>
      </c>
      <c r="H18" s="23">
        <v>28980</v>
      </c>
      <c r="I18" s="23"/>
      <c r="J18" s="23"/>
      <c r="K18" s="23"/>
      <c r="L18" s="23"/>
      <c r="M18" s="23"/>
      <c r="N18" s="23"/>
      <c r="O18" s="23"/>
      <c r="P18" s="23">
        <v>28985</v>
      </c>
    </row>
    <row r="19" spans="2:16" ht="14.15" customHeight="1" thickBot="1" x14ac:dyDescent="0.5">
      <c r="B19" s="11" t="s">
        <v>44</v>
      </c>
      <c r="C19" s="25"/>
      <c r="D19" s="23">
        <v>28727</v>
      </c>
      <c r="E19" s="23">
        <v>28742</v>
      </c>
      <c r="F19" s="26">
        <v>28967</v>
      </c>
      <c r="G19" s="26">
        <v>28979</v>
      </c>
      <c r="H19" s="26">
        <v>28984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15</v>
      </c>
      <c r="F20" s="29">
        <f t="shared" si="0"/>
        <v>225</v>
      </c>
      <c r="G20" s="29">
        <f t="shared" si="0"/>
        <v>12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>
        <v>0.97986111111111107</v>
      </c>
      <c r="D23" s="103">
        <v>0.9819444444444444</v>
      </c>
      <c r="E23" s="32" t="s">
        <v>172</v>
      </c>
      <c r="F23" s="135" t="s">
        <v>188</v>
      </c>
      <c r="G23" s="136"/>
      <c r="H23" s="136"/>
      <c r="I23" s="137"/>
      <c r="J23" s="103"/>
      <c r="K23" s="103"/>
      <c r="L23" s="32" t="s">
        <v>173</v>
      </c>
      <c r="M23" s="150"/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/>
      <c r="K24" s="103"/>
      <c r="L24" s="32" t="s">
        <v>175</v>
      </c>
      <c r="M24" s="150"/>
      <c r="N24" s="150"/>
      <c r="O24" s="150"/>
      <c r="P24" s="150"/>
    </row>
    <row r="25" spans="2:16" ht="13.5" customHeight="1" x14ac:dyDescent="0.45">
      <c r="B25" s="151"/>
      <c r="C25" s="103">
        <v>0.98333333333333339</v>
      </c>
      <c r="D25" s="103">
        <v>0.98611111111111116</v>
      </c>
      <c r="E25" s="32" t="s">
        <v>177</v>
      </c>
      <c r="F25" s="135" t="s">
        <v>189</v>
      </c>
      <c r="G25" s="136"/>
      <c r="H25" s="136"/>
      <c r="I25" s="137"/>
      <c r="J25" s="103"/>
      <c r="K25" s="103"/>
      <c r="L25" s="32" t="s">
        <v>174</v>
      </c>
      <c r="M25" s="150"/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/>
      <c r="K26" s="103"/>
      <c r="L26" s="32" t="s">
        <v>172</v>
      </c>
      <c r="M26" s="150"/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0.33402777777777781</v>
      </c>
      <c r="N30" s="39"/>
      <c r="O30" s="41"/>
      <c r="P30" s="42">
        <f>SUM(C30:J30,L30:N30)</f>
        <v>0.33402777777777781</v>
      </c>
    </row>
    <row r="31" spans="2:16" ht="14.15" customHeight="1" x14ac:dyDescent="0.45">
      <c r="B31" s="33" t="s">
        <v>164</v>
      </c>
      <c r="C31" s="43"/>
      <c r="D31" s="6">
        <v>0.33749999999999997</v>
      </c>
      <c r="E31" s="6"/>
      <c r="F31" s="6"/>
      <c r="G31" s="6"/>
      <c r="H31" s="6"/>
      <c r="I31" s="6"/>
      <c r="J31" s="6"/>
      <c r="K31" s="6">
        <v>4.0972222222222222E-2</v>
      </c>
      <c r="L31" s="6"/>
      <c r="M31" s="6"/>
      <c r="N31" s="6"/>
      <c r="O31" s="44"/>
      <c r="P31" s="42">
        <f>SUM(C31:N31)</f>
        <v>0.37847222222222221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0.33749999999999997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4.0972222222222222E-2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0.37847222222222221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190</v>
      </c>
      <c r="D36" s="139"/>
      <c r="E36" s="138" t="s">
        <v>191</v>
      </c>
      <c r="F36" s="139"/>
      <c r="G36" s="138" t="s">
        <v>192</v>
      </c>
      <c r="H36" s="139"/>
      <c r="I36" s="138" t="s">
        <v>193</v>
      </c>
      <c r="J36" s="139"/>
      <c r="K36" s="138" t="s">
        <v>194</v>
      </c>
      <c r="L36" s="139"/>
      <c r="M36" s="138" t="s">
        <v>196</v>
      </c>
      <c r="N36" s="139"/>
      <c r="O36" s="138" t="s">
        <v>197</v>
      </c>
      <c r="P36" s="139"/>
    </row>
    <row r="37" spans="2:16" ht="18" customHeight="1" x14ac:dyDescent="0.45">
      <c r="B37" s="133"/>
      <c r="C37" s="138" t="s">
        <v>199</v>
      </c>
      <c r="D37" s="139"/>
      <c r="E37" s="130" t="s">
        <v>200</v>
      </c>
      <c r="F37" s="130"/>
      <c r="G37" s="138" t="s">
        <v>201</v>
      </c>
      <c r="H37" s="139"/>
      <c r="I37" s="131" t="s">
        <v>202</v>
      </c>
      <c r="J37" s="130"/>
      <c r="K37" s="130" t="s">
        <v>204</v>
      </c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198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 t="s">
        <v>203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/>
      <c r="E53" s="100">
        <v>0.79</v>
      </c>
      <c r="F53" s="100">
        <v>0.64</v>
      </c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180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0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-162.69999999999999</v>
      </c>
      <c r="D72" s="56">
        <v>-165.7</v>
      </c>
      <c r="E72" s="90" t="s">
        <v>117</v>
      </c>
      <c r="F72" s="56">
        <v>19.399999999999999</v>
      </c>
      <c r="G72" s="56">
        <v>17.899999999999999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</v>
      </c>
      <c r="D73" s="56">
        <v>-169.5</v>
      </c>
      <c r="E73" s="92" t="s">
        <v>121</v>
      </c>
      <c r="F73" s="57">
        <v>44.6</v>
      </c>
      <c r="G73" s="57">
        <v>38.4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-189.7</v>
      </c>
      <c r="D74" s="56">
        <v>-190.9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-106.7</v>
      </c>
      <c r="D75" s="56">
        <v>-114.5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28.2</v>
      </c>
      <c r="D76" s="56">
        <v>26.8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24.2</v>
      </c>
      <c r="D77" s="56">
        <v>23.1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22.2</v>
      </c>
      <c r="D78" s="56">
        <v>21.4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20.8</v>
      </c>
      <c r="D79" s="56">
        <v>20</v>
      </c>
      <c r="E79" s="90" t="s">
        <v>151</v>
      </c>
      <c r="F79" s="56">
        <v>17.399999999999999</v>
      </c>
      <c r="G79" s="56">
        <v>11.8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1.16E-4</v>
      </c>
      <c r="D80" s="60">
        <v>1.1900000000000001E-4</v>
      </c>
      <c r="E80" s="92" t="s">
        <v>156</v>
      </c>
      <c r="F80" s="57">
        <v>45.8</v>
      </c>
      <c r="G80" s="57">
        <v>55.3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 t="s">
        <v>195</v>
      </c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 t="s">
        <v>186</v>
      </c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2026-10-28T09:30:06Z</dcterms:modified>
</cp:coreProperties>
</file>