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1295429D-8FFE-4714-BCF1-6CD1130B4C26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<sst xmlns="http://schemas.openxmlformats.org/spreadsheetml/2006/main" count="208" uniqueCount="193">
  <si>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</si>
  <si>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</si>
  <si>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</si>
  <si>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</si>
  <si>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</si>
  <si>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</si>
  <si>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</si>
  <si>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</si>
  <si>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</si>
  <si>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</si>
  <si>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</si>
  <si>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</si>
  <si>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</si>
  <si>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</si>
  <si>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</si>
  <si>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</si>
  <si>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</si>
  <si>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</si>
  <si>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</si>
  <si>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</si>
  <si>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</si>
  <si>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</si>
  <si>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</si>
  <si>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</si>
  <si>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</si>
  <si>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</si>
  <si>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</si>
  <si>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</si>
  <si>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</si>
  <si>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</si>
  <si>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</si>
  <si>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</si>
  <si>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</si>
  <si>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</si>
  <si>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</si>
  <si>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</si>
  <si>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</si>
  <si>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</si>
  <si>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</si>
  <si>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</si>
  <si>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</si>
  <si>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</si>
  <si>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</si>
  <si>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</si>
  <si>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</si>
  <si>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</si>
  <si>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</si>
  <si>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</si>
  <si>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</si>
  <si>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</si>
  <si>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</si>
  <si>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</si>
  <si>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</si>
  <si>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</si>
  <si>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</si>
  <si>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</si>
  <si>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</si>
  <si>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</si>
  <si>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</si>
  <si>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</si>
  <si>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</si>
  <si>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</si>
  <si>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</si>
  <si>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</si>
  <si>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</si>
  <si>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</si>
  <si>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</si>
  <si>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</si>
  <si>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</si>
  <si>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</si>
  <si>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</si>
  <si>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</si>
  <si>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</si>
  <si>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</si>
  <si>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</si>
  <si>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</si>
  <si>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</si>
  <si>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</si>
  <si>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</si>
  <si>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</si>
  <si>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</si>
  <si>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</si>
  <si>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</si>
  <si>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</si>
  <si>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</si>
  <si>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</si>
  <si>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</si>
  <si>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</si>
  <si>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</si>
  <si>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</si>
  <si>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</si>
  <si>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</si>
  <si>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</si>
  <si>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</si>
  <si>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</si>
  <si>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</si>
  <si>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</si>
  <si>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</si>
  <si>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</si>
  <si>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</si>
  <si>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</si>
  <si>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</si>
  <si>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</si>
  <si>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</si>
  <si>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</si>
  <si>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</si>
  <si>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</si>
  <si>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</si>
  <si>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</si>
  <si>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</si>
  <si>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</si>
  <si>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</si>
  <si>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</si>
  <si>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</si>
  <si>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</si>
  <si>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</si>
  <si>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</si>
  <si>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</si>
  <si>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</si>
  <si>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</si>
  <si>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</si>
  <si>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</si>
  <si>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</si>
  <si>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</si>
  <si>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</si>
  <si>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</si>
  <si>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</si>
  <si>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</si>
  <si>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</si>
  <si>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</si>
  <si>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</si>
  <si>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</si>
  <si>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</si>
  <si>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</si>
  <si>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</si>
  <si>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</si>
  <si>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</si>
  <si>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</si>
  <si>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</si>
  <si>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</si>
  <si>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</si>
  <si>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</si>
  <si>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</si>
  <si>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</si>
  <si>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</si>
  <si>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</si>
  <si>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</si>
  <si>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</si>
  <si>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</si>
  <si>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</si>
  <si>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</si>
  <si>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</si>
  <si>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</si>
  <si>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</si>
  <si>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</si>
  <si>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</si>
  <si>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</si>
  <si>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</si>
  <si>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</si>
  <si>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</si>
  <si>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</si>
  <si>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</si>
  <si>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</si>
  <si>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</si>
  <si>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</si>
  <si>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</si>
  <si>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</si>
  <si>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</si>
  <si>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</si>
  <si>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</si>
  <si>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</si>
  <si>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</si>
  <si>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</si>
  <si>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</si>
  <si>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</si>
  <si>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</si>
  <si>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</si>
  <si>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</si>
  <si>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허정환</t>
    <phoneticPr fontId="3" type="noConversion"/>
  </si>
  <si>
    <t>1. 월령 40% 이상으로 방풍막 설치.</t>
    <phoneticPr fontId="3" type="noConversion"/>
  </si>
  <si>
    <t>ENG-KSP</t>
  </si>
  <si>
    <t>TMT</t>
  </si>
  <si>
    <t>ALL</t>
  </si>
  <si>
    <t>M_027569</t>
    <phoneticPr fontId="3" type="noConversion"/>
  </si>
  <si>
    <t>1. [23:49-04:59] 구름에 의한 관측 대기</t>
    <phoneticPr fontId="3" type="noConversion"/>
  </si>
  <si>
    <t>C_027586-027594</t>
    <phoneticPr fontId="3" type="noConversion"/>
  </si>
  <si>
    <t>2. [05:40-06:09] 구름에 의한 관측 대기</t>
    <phoneticPr fontId="3" type="noConversion"/>
  </si>
  <si>
    <t>N</t>
    <phoneticPr fontId="3" type="noConversion"/>
  </si>
  <si>
    <t>NE</t>
    <phoneticPr fontId="3" type="noConversion"/>
  </si>
  <si>
    <t>3. [E_027614-027616] 셔터 auto sync. 하지않아 셔터, 망원경 sync. 불일치</t>
    <phoneticPr fontId="3" type="noConversion"/>
  </si>
  <si>
    <t>4. [08:50-09:06] 구름에 의한 관측 대기</t>
    <phoneticPr fontId="3" type="noConversion"/>
  </si>
  <si>
    <t>E_027614-027669</t>
    <phoneticPr fontId="3" type="noConversion"/>
  </si>
  <si>
    <t>LSST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</si>
</sst>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66" zoomScale="145" zoomScaleNormal="145" workbookViewId="0">
      <selection activeCell="E82" sqref="E82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46314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36.265709156193907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178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0.99236111111111114</v>
      </c>
      <c r="D9" s="7"/>
      <c r="E9" s="7">
        <v>9.9</v>
      </c>
      <c r="F9" s="7">
        <v>44</v>
      </c>
      <c r="G9" s="32" t="s">
        <v>188</v>
      </c>
      <c r="H9" s="7">
        <v>3.1</v>
      </c>
      <c r="I9" s="32">
        <v>54.3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0.27152777777777776</v>
      </c>
      <c r="D10" s="7">
        <v>1.9</v>
      </c>
      <c r="E10" s="7">
        <v>9.3000000000000007</v>
      </c>
      <c r="F10" s="7">
        <v>45</v>
      </c>
      <c r="G10" s="32" t="s">
        <v>187</v>
      </c>
      <c r="H10" s="7">
        <v>0.9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0.37916666666666665</v>
      </c>
      <c r="D11" s="12"/>
      <c r="E11" s="12">
        <v>10.6</v>
      </c>
      <c r="F11" s="12">
        <v>41</v>
      </c>
      <c r="G11" s="32" t="s">
        <v>187</v>
      </c>
      <c r="H11" s="7">
        <v>4.4000000000000004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23.386805555555554</v>
      </c>
      <c r="D12" s="16">
        <f>AVERAGE(D9:D11)</f>
        <v>1.9</v>
      </c>
      <c r="E12" s="16">
        <f>AVERAGE(E9:E11)</f>
        <v>9.9333333333333353</v>
      </c>
      <c r="F12" s="17">
        <f>AVERAGE(F9:F11)</f>
        <v>43.333333333333336</v>
      </c>
      <c r="G12" s="18"/>
      <c r="H12" s="19">
        <f>AVERAGE(H9:H11)</f>
        <v>2.8000000000000003</v>
      </c>
      <c r="I12" s="1"/>
      <c r="J12" s="20">
        <f>AVERAGE(J9:J11)</f>
        <v>5.333333333333333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180</v>
      </c>
      <c r="F16" s="23" t="s">
        <v>192</v>
      </c>
      <c r="G16" s="23" t="s">
        <v>181</v>
      </c>
      <c r="H16" s="23" t="s">
        <v>182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0.95000000000000007</v>
      </c>
      <c r="D17" s="24">
        <v>0.95138888888888884</v>
      </c>
      <c r="E17" s="24">
        <v>6.6666666666666666E-2</v>
      </c>
      <c r="F17" s="24">
        <v>0.34097222222222223</v>
      </c>
      <c r="G17" s="24">
        <v>0.36388888888888887</v>
      </c>
      <c r="H17" s="24">
        <v>0.37916666666666665</v>
      </c>
      <c r="I17" s="24"/>
      <c r="J17" s="24"/>
      <c r="K17" s="24"/>
      <c r="L17" s="24"/>
      <c r="M17" s="24"/>
      <c r="N17" s="24"/>
      <c r="O17" s="24"/>
      <c r="P17" s="24">
        <v>0.3840277777777778</v>
      </c>
    </row>
    <row r="18" spans="2:16" ht="14.15" customHeight="1" x14ac:dyDescent="0.45">
      <c r="B18" s="31" t="s">
        <v>43</v>
      </c>
      <c r="C18" s="104">
        <v>27568</v>
      </c>
      <c r="D18" s="23">
        <v>27569</v>
      </c>
      <c r="E18" s="23">
        <v>27575</v>
      </c>
      <c r="F18" s="23">
        <v>27650</v>
      </c>
      <c r="G18" s="23">
        <v>27666</v>
      </c>
      <c r="H18" s="23">
        <v>27670</v>
      </c>
      <c r="I18" s="23"/>
      <c r="J18" s="23"/>
      <c r="K18" s="23"/>
      <c r="L18" s="23"/>
      <c r="M18" s="23"/>
      <c r="N18" s="23"/>
      <c r="O18" s="23"/>
      <c r="P18" s="23">
        <v>27675</v>
      </c>
    </row>
    <row r="19" spans="2:16" ht="14.15" customHeight="1" thickBot="1" x14ac:dyDescent="0.5">
      <c r="B19" s="11" t="s">
        <v>44</v>
      </c>
      <c r="C19" s="25"/>
      <c r="D19" s="23">
        <v>27574</v>
      </c>
      <c r="E19" s="23">
        <v>27649</v>
      </c>
      <c r="F19" s="26">
        <v>27665</v>
      </c>
      <c r="G19" s="26">
        <v>27669</v>
      </c>
      <c r="H19" s="26">
        <v>27674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6</v>
      </c>
      <c r="E20" s="29">
        <f t="shared" si="0"/>
        <v>75</v>
      </c>
      <c r="F20" s="29">
        <f t="shared" si="0"/>
        <v>16</v>
      </c>
      <c r="G20" s="29">
        <f t="shared" si="0"/>
        <v>4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5.347222222222222E-2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>
        <v>0.27361111111111108</v>
      </c>
      <c r="P30" s="42">
        <f>SUM(C30:J30,L30:N30)</f>
        <v>7.4305555555555555E-2</v>
      </c>
    </row>
    <row r="31" spans="2:16" ht="14.15" customHeight="1" x14ac:dyDescent="0.45">
      <c r="B31" s="33" t="s">
        <v>164</v>
      </c>
      <c r="C31" s="43">
        <v>7.4305555555555555E-2</v>
      </c>
      <c r="D31" s="6">
        <v>0.27430555555555552</v>
      </c>
      <c r="E31" s="6"/>
      <c r="F31" s="6"/>
      <c r="G31" s="6"/>
      <c r="H31" s="6"/>
      <c r="I31" s="6"/>
      <c r="J31" s="6">
        <v>2.2916666666666669E-2</v>
      </c>
      <c r="K31" s="6">
        <v>1.5277777777777777E-2</v>
      </c>
      <c r="L31" s="6"/>
      <c r="M31" s="6"/>
      <c r="N31" s="6"/>
      <c r="O31" s="44"/>
      <c r="P31" s="42">
        <f>SUM(C31:N31)</f>
        <v>0.38680555555555557</v>
      </c>
    </row>
    <row r="32" spans="2:16" ht="14.15" customHeight="1" x14ac:dyDescent="0.45">
      <c r="B32" s="33" t="s">
        <v>64</v>
      </c>
      <c r="C32" s="45">
        <v>7.4305555555555555E-2</v>
      </c>
      <c r="D32" s="46">
        <v>0.16111111111111112</v>
      </c>
      <c r="E32" s="46"/>
      <c r="F32" s="46"/>
      <c r="G32" s="46"/>
      <c r="H32" s="46"/>
      <c r="I32" s="46"/>
      <c r="J32" s="46"/>
      <c r="K32" s="46">
        <v>1.1111111111111112E-2</v>
      </c>
      <c r="L32" s="46"/>
      <c r="M32" s="46"/>
      <c r="N32" s="46"/>
      <c r="O32" s="47"/>
      <c r="P32" s="42">
        <f>SUM(C32:N32)</f>
        <v>0.24652777777777776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0.1131944444444444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2.2916666666666669E-2</v>
      </c>
      <c r="K34" s="97">
        <f t="shared" si="2"/>
        <v>4.1666666666666657E-3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0.14027777777777781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183</v>
      </c>
      <c r="D36" s="150"/>
      <c r="E36" s="149" t="s">
        <v>185</v>
      </c>
      <c r="F36" s="150"/>
      <c r="G36" s="149" t="s">
        <v>191</v>
      </c>
      <c r="H36" s="150"/>
      <c r="I36" s="149"/>
      <c r="J36" s="150"/>
      <c r="K36" s="149"/>
      <c r="L36" s="150"/>
      <c r="M36" s="149"/>
      <c r="N36" s="150"/>
      <c r="O36" s="149"/>
      <c r="P36" s="150"/>
    </row>
    <row r="37" spans="2:16" ht="18" customHeight="1" x14ac:dyDescent="0.45">
      <c r="B37" s="161"/>
      <c r="C37" s="149"/>
      <c r="D37" s="150"/>
      <c r="E37" s="151"/>
      <c r="F37" s="151"/>
      <c r="G37" s="149"/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184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 t="s">
        <v>186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 t="s">
        <v>189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 t="s">
        <v>190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/>
      <c r="E53" s="100"/>
      <c r="F53" s="100"/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/>
      <c r="C54" s="145"/>
      <c r="D54" s="145"/>
      <c r="E54" s="146"/>
      <c r="F54" s="100">
        <v>833</v>
      </c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-164.9</v>
      </c>
      <c r="D72" s="56">
        <v>-165.3</v>
      </c>
      <c r="E72" s="90" t="s">
        <v>117</v>
      </c>
      <c r="F72" s="56">
        <v>18.100000000000001</v>
      </c>
      <c r="G72" s="56">
        <v>19.2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-166.1</v>
      </c>
      <c r="D73" s="56">
        <v>-166.4</v>
      </c>
      <c r="E73" s="92" t="s">
        <v>121</v>
      </c>
      <c r="F73" s="57">
        <v>26.3</v>
      </c>
      <c r="G73" s="57">
        <v>27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-192.7</v>
      </c>
      <c r="D74" s="56">
        <v>-192.9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-112</v>
      </c>
      <c r="D75" s="56">
        <v>-113.3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26.2</v>
      </c>
      <c r="D76" s="56">
        <v>27.4</v>
      </c>
      <c r="E76" s="92" t="s">
        <v>136</v>
      </c>
      <c r="F76" s="58">
        <v>15</v>
      </c>
      <c r="G76" s="58">
        <v>15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22.3</v>
      </c>
      <c r="D77" s="56">
        <v>23.6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20.399999999999999</v>
      </c>
      <c r="D78" s="56">
        <v>21.7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18.899999999999999</v>
      </c>
      <c r="D79" s="56">
        <v>20.3</v>
      </c>
      <c r="E79" s="90" t="s">
        <v>151</v>
      </c>
      <c r="F79" s="56">
        <v>12.3</v>
      </c>
      <c r="G79" s="56">
        <v>12.6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1.11E-4</v>
      </c>
      <c r="D80" s="60">
        <v>1.21E-4</v>
      </c>
      <c r="E80" s="92" t="s">
        <v>156</v>
      </c>
      <c r="F80" s="57">
        <v>20.7</v>
      </c>
      <c r="G80" s="57">
        <v>33.6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179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2026-10-19T09:22:13Z</dcterms:modified>
</cp:coreProperties>
</file>