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40E4179C-52BC-4FFE-8DB6-6786A7995A9E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<sst xmlns="http://schemas.openxmlformats.org/spreadsheetml/2006/main" count="207" uniqueCount="191">
  <si>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</si>
  <si>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</si>
  <si>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</si>
  <si>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</si>
  <si>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</si>
  <si>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</si>
  <si>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</si>
  <si>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</si>
  <si>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</si>
  <si>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</si>
  <si>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</si>
  <si>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</si>
  <si>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</si>
  <si>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</si>
  <si>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</si>
  <si>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</si>
  <si>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</si>
  <si>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</si>
  <si>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</si>
  <si>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</si>
  <si>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</si>
  <si>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</si>
  <si>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</si>
  <si>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</si>
  <si>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</si>
  <si>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</si>
  <si>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</si>
  <si>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</si>
  <si>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</si>
  <si>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</si>
  <si>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</si>
  <si>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</si>
  <si>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</si>
  <si>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</si>
  <si>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</si>
  <si>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</si>
  <si>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</si>
  <si>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</si>
  <si>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</si>
  <si>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</si>
  <si>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</si>
  <si>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</si>
  <si>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</si>
  <si>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</si>
  <si>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</si>
  <si>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</si>
  <si>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</si>
  <si>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</si>
  <si>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</si>
  <si>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</si>
  <si>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</si>
  <si>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</si>
  <si>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</si>
  <si>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</si>
  <si>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</si>
  <si>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</si>
  <si>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</si>
  <si>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</si>
  <si>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</si>
  <si>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</si>
  <si>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</si>
  <si>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</si>
  <si>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</si>
  <si>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</si>
  <si>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</si>
  <si>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</si>
  <si>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</si>
  <si>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</si>
  <si>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</si>
  <si>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</si>
  <si>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</si>
  <si>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</si>
  <si>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</si>
  <si>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</si>
  <si>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</si>
  <si>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</si>
  <si>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</si>
  <si>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</si>
  <si>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</si>
  <si>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</si>
  <si>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</si>
  <si>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</si>
  <si>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</si>
  <si>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</si>
  <si>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</si>
  <si>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</si>
  <si>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</si>
  <si>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</si>
  <si>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</si>
  <si>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</si>
  <si>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</si>
  <si>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</si>
  <si>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</si>
  <si>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</si>
  <si>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</si>
  <si>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</si>
  <si>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</si>
  <si>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</si>
  <si>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</si>
  <si>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</si>
  <si>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</si>
  <si>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</si>
  <si>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</si>
  <si>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</si>
  <si>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</si>
  <si>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</si>
  <si>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</si>
  <si>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</si>
  <si>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</si>
  <si>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</si>
  <si>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</si>
  <si>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</si>
  <si>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</si>
  <si>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</si>
  <si>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</si>
  <si>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</si>
  <si>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</si>
  <si>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</si>
  <si>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</si>
  <si>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</si>
  <si>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</si>
  <si>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</si>
  <si>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</si>
  <si>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</si>
  <si>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</si>
  <si>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</si>
  <si>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</si>
  <si>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</si>
  <si>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</si>
  <si>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</si>
  <si>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</si>
  <si>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</si>
  <si>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</si>
  <si>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</si>
  <si>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</si>
  <si>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</si>
  <si>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</si>
  <si>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</si>
  <si>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</si>
  <si>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</si>
  <si>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</si>
  <si>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</si>
  <si>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</si>
  <si>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</si>
  <si>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</si>
  <si>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</si>
  <si>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</si>
  <si>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</si>
  <si>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</si>
  <si>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</si>
  <si>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</si>
  <si>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</si>
  <si>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</si>
  <si>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</si>
  <si>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</si>
  <si>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</si>
  <si>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</si>
  <si>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</si>
  <si>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</si>
  <si>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</si>
  <si>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</si>
  <si>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</si>
  <si>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</si>
  <si>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</si>
  <si>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</si>
  <si>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</si>
  <si>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</si>
  <si>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</si>
  <si>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</si>
  <si>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</si>
  <si>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</si>
  <si>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</si>
  <si>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</si>
  <si>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</si>
  <si>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</si>
  <si>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</si>
  <si>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</si>
  <si>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</si>
  <si>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이하로 방풍막 해제.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</si>
  <si>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</si>
  <si>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</si>
  <si>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</si>
  <si>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</si>
  <si>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</si>
  <si>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BLG</t>
    <phoneticPr fontId="3" type="noConversion"/>
  </si>
  <si>
    <t>KSPT-KSP</t>
    <phoneticPr fontId="3" type="noConversion"/>
  </si>
  <si>
    <t>C_026599-026606</t>
    <phoneticPr fontId="3" type="noConversion"/>
  </si>
  <si>
    <t>1. [00:00-02:02] 짙은 구름으로 인한 관측 대기</t>
    <phoneticPr fontId="3" type="noConversion"/>
  </si>
  <si>
    <t>F_026725-026730</t>
    <phoneticPr fontId="3" type="noConversion"/>
  </si>
  <si>
    <t>60s/13k 55s/19k 40s/22k</t>
    <phoneticPr fontId="3" type="noConversion"/>
  </si>
  <si>
    <t>2. [F_026725-026729] focuser actuator 초기화 후 영상 초점이 맞지 않음. 초점 조정 후 재촬영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</si>
</sst>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11" zoomScale="145" zoomScaleNormal="145" workbookViewId="0">
      <selection activeCell="E14" sqref="E14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7" t="s">
        <v>0</v>
      </c>
      <c r="C2" s="1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8">
        <v>46310</v>
      </c>
      <c r="D3" s="129"/>
      <c r="E3" s="1"/>
      <c r="F3" s="1"/>
      <c r="G3" s="1"/>
      <c r="H3" s="1"/>
      <c r="I3" s="1"/>
      <c r="J3" s="1"/>
      <c r="K3" s="62" t="s">
        <v>2</v>
      </c>
      <c r="L3" s="130">
        <f>(P31-(P32+P33))/P31*100</f>
        <v>79.180887372013657</v>
      </c>
      <c r="M3" s="130"/>
      <c r="N3" s="62" t="s">
        <v>3</v>
      </c>
      <c r="O3" s="130">
        <f>(P31-P33)/P31*100</f>
        <v>100</v>
      </c>
      <c r="P3" s="130"/>
    </row>
    <row r="4" spans="2:16" ht="14.25" customHeight="1" x14ac:dyDescent="0.45">
      <c r="B4" s="30" t="s">
        <v>4</v>
      </c>
      <c r="C4" s="2" t="s">
        <v>183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7" t="s">
        <v>7</v>
      </c>
      <c r="C7" s="1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0.9868055555555556</v>
      </c>
      <c r="D9" s="7">
        <v>2</v>
      </c>
      <c r="E9" s="7">
        <v>7.4</v>
      </c>
      <c r="F9" s="7">
        <v>78</v>
      </c>
      <c r="G9" s="32" t="s">
        <v>182</v>
      </c>
      <c r="H9" s="7">
        <v>1.2</v>
      </c>
      <c r="I9" s="32">
        <v>15.4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0.18958333333333333</v>
      </c>
      <c r="D10" s="7">
        <v>2.2000000000000002</v>
      </c>
      <c r="E10" s="7">
        <v>6.4</v>
      </c>
      <c r="F10" s="7">
        <v>52</v>
      </c>
      <c r="G10" s="32" t="s">
        <v>182</v>
      </c>
      <c r="H10" s="7">
        <v>3.5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0.39374999999999999</v>
      </c>
      <c r="D11" s="12">
        <v>1.9</v>
      </c>
      <c r="E11" s="12">
        <v>6.6</v>
      </c>
      <c r="F11" s="12">
        <v>29</v>
      </c>
      <c r="G11" s="32" t="s">
        <v>182</v>
      </c>
      <c r="H11" s="7">
        <v>3.6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23.406944444444445</v>
      </c>
      <c r="D12" s="16">
        <f>AVERAGE(D9:D11)</f>
        <v>2.0333333333333332</v>
      </c>
      <c r="E12" s="16">
        <f>AVERAGE(E9:E11)</f>
        <v>6.8</v>
      </c>
      <c r="F12" s="17">
        <f>AVERAGE(F9:F11)</f>
        <v>53</v>
      </c>
      <c r="G12" s="18"/>
      <c r="H12" s="19">
        <f>AVERAGE(H9:H11)</f>
        <v>2.7666666666666671</v>
      </c>
      <c r="I12" s="1"/>
      <c r="J12" s="20">
        <f>AVERAGE(J9:J11)</f>
        <v>2.6666666666666665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7" t="s">
        <v>26</v>
      </c>
      <c r="C14" s="1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184</v>
      </c>
      <c r="F16" s="23" t="s">
        <v>185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0.95624999999999993</v>
      </c>
      <c r="D17" s="24">
        <v>0.95763888888888893</v>
      </c>
      <c r="E17" s="24">
        <v>0.9868055555555556</v>
      </c>
      <c r="F17" s="24">
        <v>8.4722222222222213E-2</v>
      </c>
      <c r="G17" s="24">
        <v>0.34722222222222227</v>
      </c>
      <c r="H17" s="24">
        <v>0.3666666666666667</v>
      </c>
      <c r="I17" s="24">
        <v>0.39374999999999999</v>
      </c>
      <c r="J17" s="24"/>
      <c r="K17" s="24"/>
      <c r="L17" s="24"/>
      <c r="M17" s="24"/>
      <c r="N17" s="24"/>
      <c r="O17" s="24"/>
      <c r="P17" s="24">
        <v>0.41250000000000003</v>
      </c>
    </row>
    <row r="18" spans="2:16" ht="14.15" customHeight="1" x14ac:dyDescent="0.45">
      <c r="B18" s="31" t="s">
        <v>43</v>
      </c>
      <c r="C18" s="104">
        <v>26591</v>
      </c>
      <c r="D18" s="23">
        <v>26592</v>
      </c>
      <c r="E18" s="23">
        <v>26597</v>
      </c>
      <c r="F18" s="23">
        <v>26607</v>
      </c>
      <c r="G18" s="23">
        <v>26782</v>
      </c>
      <c r="H18" s="23">
        <v>26796</v>
      </c>
      <c r="I18" s="23">
        <v>26809</v>
      </c>
      <c r="J18" s="23"/>
      <c r="K18" s="23"/>
      <c r="L18" s="23"/>
      <c r="M18" s="23"/>
      <c r="N18" s="23"/>
      <c r="O18" s="23"/>
      <c r="P18" s="23">
        <v>26817</v>
      </c>
    </row>
    <row r="19" spans="2:16" ht="14.15" customHeight="1" thickBot="1" x14ac:dyDescent="0.5">
      <c r="B19" s="11" t="s">
        <v>44</v>
      </c>
      <c r="C19" s="25"/>
      <c r="D19" s="23">
        <v>26596</v>
      </c>
      <c r="E19" s="23">
        <v>26606</v>
      </c>
      <c r="F19" s="26">
        <v>26781</v>
      </c>
      <c r="G19" s="26">
        <v>26795</v>
      </c>
      <c r="H19" s="26">
        <v>26808</v>
      </c>
      <c r="I19" s="26">
        <v>26816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10</v>
      </c>
      <c r="F20" s="29">
        <f t="shared" si="0"/>
        <v>175</v>
      </c>
      <c r="G20" s="29">
        <f t="shared" si="0"/>
        <v>14</v>
      </c>
      <c r="H20" s="29">
        <f t="shared" si="0"/>
        <v>13</v>
      </c>
      <c r="I20" s="29">
        <f t="shared" si="0"/>
        <v>8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6" t="s">
        <v>46</v>
      </c>
      <c r="C22" s="31" t="s">
        <v>22</v>
      </c>
      <c r="D22" s="31" t="s">
        <v>24</v>
      </c>
      <c r="E22" s="31" t="s">
        <v>47</v>
      </c>
      <c r="F22" s="137" t="s">
        <v>48</v>
      </c>
      <c r="G22" s="137"/>
      <c r="H22" s="137"/>
      <c r="I22" s="137"/>
      <c r="J22" s="31" t="s">
        <v>22</v>
      </c>
      <c r="K22" s="31" t="s">
        <v>24</v>
      </c>
      <c r="L22" s="31" t="s">
        <v>47</v>
      </c>
      <c r="M22" s="137" t="s">
        <v>48</v>
      </c>
      <c r="N22" s="137"/>
      <c r="O22" s="137"/>
      <c r="P22" s="137"/>
    </row>
    <row r="23" spans="2:16" ht="13.5" customHeight="1" x14ac:dyDescent="0.45">
      <c r="B23" s="136"/>
      <c r="C23" s="103"/>
      <c r="D23" s="103"/>
      <c r="E23" s="32" t="s">
        <v>172</v>
      </c>
      <c r="F23" s="138"/>
      <c r="G23" s="139"/>
      <c r="H23" s="139"/>
      <c r="I23" s="140"/>
      <c r="J23" s="103"/>
      <c r="K23" s="103"/>
      <c r="L23" s="32" t="s">
        <v>173</v>
      </c>
      <c r="M23" s="135"/>
      <c r="N23" s="135"/>
      <c r="O23" s="135"/>
      <c r="P23" s="135"/>
    </row>
    <row r="24" spans="2:16" ht="13.5" customHeight="1" x14ac:dyDescent="0.45">
      <c r="B24" s="136"/>
      <c r="C24" s="103"/>
      <c r="D24" s="103"/>
      <c r="E24" s="32" t="s">
        <v>174</v>
      </c>
      <c r="F24" s="138"/>
      <c r="G24" s="139"/>
      <c r="H24" s="139"/>
      <c r="I24" s="140"/>
      <c r="J24" s="103">
        <v>0.39374999999999999</v>
      </c>
      <c r="K24" s="103">
        <v>0.39652777777777781</v>
      </c>
      <c r="L24" s="32" t="s">
        <v>175</v>
      </c>
      <c r="M24" s="135" t="s">
        <v>189</v>
      </c>
      <c r="N24" s="135"/>
      <c r="O24" s="135"/>
      <c r="P24" s="135"/>
    </row>
    <row r="25" spans="2:16" ht="13.5" customHeight="1" x14ac:dyDescent="0.45">
      <c r="B25" s="136"/>
      <c r="C25" s="103"/>
      <c r="D25" s="103"/>
      <c r="E25" s="32" t="s">
        <v>177</v>
      </c>
      <c r="F25" s="138"/>
      <c r="G25" s="139"/>
      <c r="H25" s="139"/>
      <c r="I25" s="140"/>
      <c r="J25" s="103"/>
      <c r="K25" s="103"/>
      <c r="L25" s="32" t="s">
        <v>174</v>
      </c>
      <c r="M25" s="135"/>
      <c r="N25" s="135"/>
      <c r="O25" s="135"/>
      <c r="P25" s="135"/>
    </row>
    <row r="26" spans="2:16" ht="13.5" customHeight="1" x14ac:dyDescent="0.45">
      <c r="B26" s="136"/>
      <c r="C26" s="103"/>
      <c r="D26" s="103"/>
      <c r="E26" s="32" t="s">
        <v>173</v>
      </c>
      <c r="F26" s="138"/>
      <c r="G26" s="139"/>
      <c r="H26" s="139"/>
      <c r="I26" s="140"/>
      <c r="J26" s="103"/>
      <c r="K26" s="103"/>
      <c r="L26" s="32" t="s">
        <v>172</v>
      </c>
      <c r="M26" s="135"/>
      <c r="N26" s="135"/>
      <c r="O26" s="135"/>
      <c r="P26" s="135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7" t="s">
        <v>49</v>
      </c>
      <c r="C28" s="127"/>
      <c r="D28" s="12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6.7361111111111108E-2</v>
      </c>
      <c r="D30" s="39"/>
      <c r="E30" s="39"/>
      <c r="F30" s="39"/>
      <c r="G30" s="39"/>
      <c r="H30" s="39"/>
      <c r="I30" s="39">
        <v>0.26527777777777778</v>
      </c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0.35347222222222219</v>
      </c>
    </row>
    <row r="31" spans="2:16" ht="14.15" customHeight="1" x14ac:dyDescent="0.45">
      <c r="B31" s="33" t="s">
        <v>164</v>
      </c>
      <c r="C31" s="43">
        <v>9.7916666666666666E-2</v>
      </c>
      <c r="D31" s="6">
        <v>0.26250000000000001</v>
      </c>
      <c r="E31" s="6"/>
      <c r="F31" s="6"/>
      <c r="G31" s="6"/>
      <c r="H31" s="6"/>
      <c r="I31" s="6"/>
      <c r="J31" s="6">
        <v>1.9444444444444445E-2</v>
      </c>
      <c r="K31" s="6">
        <v>2.7083333333333334E-2</v>
      </c>
      <c r="L31" s="6"/>
      <c r="M31" s="6"/>
      <c r="N31" s="6"/>
      <c r="O31" s="44"/>
      <c r="P31" s="42">
        <f>SUM(C31:N31)</f>
        <v>0.40694444444444444</v>
      </c>
    </row>
    <row r="32" spans="2:16" ht="14.15" customHeight="1" x14ac:dyDescent="0.45">
      <c r="B32" s="33" t="s">
        <v>64</v>
      </c>
      <c r="C32" s="45">
        <v>8.4722222222222213E-2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8.4722222222222213E-2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1.3194444444444453E-2</v>
      </c>
      <c r="D34" s="97">
        <f t="shared" ref="D34:M34" si="2">D31-D32-D33</f>
        <v>0.26250000000000001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1.9444444444444445E-2</v>
      </c>
      <c r="K34" s="97">
        <f t="shared" si="2"/>
        <v>2.7083333333333334E-2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0.32222222222222224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59" t="s">
        <v>66</v>
      </c>
      <c r="C36" s="149" t="s">
        <v>186</v>
      </c>
      <c r="D36" s="150"/>
      <c r="E36" s="149" t="s">
        <v>188</v>
      </c>
      <c r="F36" s="150"/>
      <c r="G36" s="149"/>
      <c r="H36" s="150"/>
      <c r="I36" s="149"/>
      <c r="J36" s="150"/>
      <c r="K36" s="149"/>
      <c r="L36" s="150"/>
      <c r="M36" s="149"/>
      <c r="N36" s="150"/>
      <c r="O36" s="149"/>
      <c r="P36" s="150"/>
    </row>
    <row r="37" spans="2:16" ht="18" customHeight="1" x14ac:dyDescent="0.45">
      <c r="B37" s="160"/>
      <c r="C37" s="149"/>
      <c r="D37" s="150"/>
      <c r="E37" s="151"/>
      <c r="F37" s="151"/>
      <c r="G37" s="149"/>
      <c r="H37" s="150"/>
      <c r="I37" s="152"/>
      <c r="J37" s="151"/>
      <c r="K37" s="151"/>
      <c r="L37" s="151"/>
      <c r="M37" s="151"/>
      <c r="N37" s="151"/>
      <c r="O37" s="151"/>
      <c r="P37" s="151"/>
    </row>
    <row r="38" spans="2:16" ht="18" customHeight="1" x14ac:dyDescent="0.45">
      <c r="B38" s="160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45">
      <c r="B39" s="160"/>
      <c r="C39" s="151"/>
      <c r="D39" s="151"/>
      <c r="E39" s="151"/>
      <c r="F39" s="151"/>
      <c r="G39" s="151"/>
      <c r="H39" s="151"/>
      <c r="I39" s="152"/>
      <c r="J39" s="151"/>
      <c r="K39" s="151"/>
      <c r="L39" s="151"/>
      <c r="M39" s="151"/>
      <c r="N39" s="151"/>
      <c r="O39" s="151"/>
      <c r="P39" s="151"/>
    </row>
    <row r="40" spans="2:16" ht="18" customHeight="1" x14ac:dyDescent="0.45">
      <c r="B40" s="160"/>
      <c r="C40" s="151"/>
      <c r="D40" s="151"/>
      <c r="E40" s="151"/>
      <c r="F40" s="151"/>
      <c r="G40" s="152"/>
      <c r="H40" s="151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45">
      <c r="B41" s="16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3" t="s">
        <v>67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</row>
    <row r="44" spans="2:16" ht="14.15" customHeight="1" x14ac:dyDescent="0.45">
      <c r="B44" s="156" t="s">
        <v>187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</row>
    <row r="45" spans="2:16" ht="14.15" customHeight="1" x14ac:dyDescent="0.45">
      <c r="B45" s="156" t="s">
        <v>190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2:16" ht="14.15" customHeight="1" x14ac:dyDescent="0.45">
      <c r="B46" s="105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7"/>
    </row>
    <row r="47" spans="2:16" ht="14.15" customHeight="1" x14ac:dyDescent="0.45"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2:16" ht="14.15" customHeight="1" x14ac:dyDescent="0.45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</row>
    <row r="49" spans="2:16" ht="14.15" customHeight="1" x14ac:dyDescent="0.45"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2:16" ht="14.15" customHeight="1" x14ac:dyDescent="0.45"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7"/>
    </row>
    <row r="51" spans="2:16" ht="14.15" customHeight="1" x14ac:dyDescent="0.45"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7"/>
    </row>
    <row r="52" spans="2:16" ht="14.15" customHeight="1" thickBot="1" x14ac:dyDescent="0.5">
      <c r="B52" s="162"/>
      <c r="C52" s="163"/>
      <c r="D52" s="106"/>
      <c r="E52" s="106"/>
      <c r="F52" s="106"/>
      <c r="G52" s="163"/>
      <c r="H52" s="163"/>
      <c r="I52" s="163"/>
      <c r="J52" s="163"/>
      <c r="K52" s="163"/>
      <c r="L52" s="163"/>
      <c r="M52" s="163"/>
      <c r="N52" s="163"/>
      <c r="O52" s="163"/>
      <c r="P52" s="164"/>
    </row>
    <row r="53" spans="2:16" ht="14.15" customHeight="1" thickTop="1" thickBot="1" x14ac:dyDescent="0.5">
      <c r="B53" s="141" t="s">
        <v>166</v>
      </c>
      <c r="C53" s="142"/>
      <c r="D53" s="100"/>
      <c r="E53" s="100"/>
      <c r="F53" s="100"/>
      <c r="G53" s="142"/>
      <c r="H53" s="142"/>
      <c r="I53" s="142"/>
      <c r="J53" s="142"/>
      <c r="K53" s="142"/>
      <c r="L53" s="142"/>
      <c r="M53" s="142"/>
      <c r="N53" s="142"/>
      <c r="O53" s="142"/>
      <c r="P53" s="143"/>
    </row>
    <row r="54" spans="2:16" ht="14.15" customHeight="1" thickTop="1" thickBot="1" x14ac:dyDescent="0.5">
      <c r="B54" s="144"/>
      <c r="C54" s="145"/>
      <c r="D54" s="145"/>
      <c r="E54" s="146"/>
      <c r="F54" s="100">
        <v>778</v>
      </c>
      <c r="G54" s="147"/>
      <c r="H54" s="147"/>
      <c r="I54" s="147"/>
      <c r="J54" s="147"/>
      <c r="K54" s="147"/>
      <c r="L54" s="147"/>
      <c r="M54" s="147"/>
      <c r="N54" s="147"/>
      <c r="O54" s="147"/>
      <c r="P54" s="148"/>
    </row>
    <row r="55" spans="2:16" ht="13.5" customHeight="1" thickTop="1" x14ac:dyDescent="0.45"/>
    <row r="56" spans="2:16" ht="17.25" customHeight="1" x14ac:dyDescent="0.45">
      <c r="B56" s="114" t="s">
        <v>68</v>
      </c>
      <c r="C56" s="11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5" t="s">
        <v>69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7"/>
      <c r="N57" s="118" t="s">
        <v>70</v>
      </c>
      <c r="O57" s="116"/>
      <c r="P57" s="119"/>
    </row>
    <row r="58" spans="2:16" ht="17.149999999999999" customHeight="1" x14ac:dyDescent="0.45">
      <c r="B58" s="120" t="s">
        <v>71</v>
      </c>
      <c r="C58" s="121"/>
      <c r="D58" s="122"/>
      <c r="E58" s="120" t="s">
        <v>72</v>
      </c>
      <c r="F58" s="121"/>
      <c r="G58" s="122"/>
      <c r="H58" s="121" t="s">
        <v>73</v>
      </c>
      <c r="I58" s="121"/>
      <c r="J58" s="121"/>
      <c r="K58" s="123" t="s">
        <v>74</v>
      </c>
      <c r="L58" s="121"/>
      <c r="M58" s="124"/>
      <c r="N58" s="125"/>
      <c r="O58" s="121"/>
      <c r="P58" s="126"/>
    </row>
    <row r="59" spans="2:16" ht="20.149999999999999" customHeight="1" x14ac:dyDescent="0.45">
      <c r="B59" s="165" t="s">
        <v>75</v>
      </c>
      <c r="C59" s="166"/>
      <c r="D59" s="54" t="b">
        <v>1</v>
      </c>
      <c r="E59" s="165" t="s">
        <v>76</v>
      </c>
      <c r="F59" s="166"/>
      <c r="G59" s="54" t="b">
        <v>1</v>
      </c>
      <c r="H59" s="167" t="s">
        <v>77</v>
      </c>
      <c r="I59" s="166"/>
      <c r="J59" s="54" t="b">
        <v>1</v>
      </c>
      <c r="K59" s="167" t="s">
        <v>78</v>
      </c>
      <c r="L59" s="166"/>
      <c r="M59" s="54" t="b">
        <v>1</v>
      </c>
      <c r="N59" s="168" t="s">
        <v>79</v>
      </c>
      <c r="O59" s="166"/>
      <c r="P59" s="54" t="b">
        <v>1</v>
      </c>
    </row>
    <row r="60" spans="2:16" ht="20.149999999999999" customHeight="1" x14ac:dyDescent="0.45">
      <c r="B60" s="165" t="s">
        <v>80</v>
      </c>
      <c r="C60" s="166"/>
      <c r="D60" s="54" t="b">
        <v>1</v>
      </c>
      <c r="E60" s="165" t="s">
        <v>81</v>
      </c>
      <c r="F60" s="166"/>
      <c r="G60" s="54" t="b">
        <v>1</v>
      </c>
      <c r="H60" s="167" t="s">
        <v>82</v>
      </c>
      <c r="I60" s="166"/>
      <c r="J60" s="54" t="b">
        <v>1</v>
      </c>
      <c r="K60" s="167" t="s">
        <v>83</v>
      </c>
      <c r="L60" s="166"/>
      <c r="M60" s="54" t="b">
        <v>1</v>
      </c>
      <c r="N60" s="168" t="s">
        <v>84</v>
      </c>
      <c r="O60" s="166"/>
      <c r="P60" s="54" t="b">
        <v>1</v>
      </c>
    </row>
    <row r="61" spans="2:16" ht="20.149999999999999" customHeight="1" x14ac:dyDescent="0.45">
      <c r="B61" s="165" t="s">
        <v>85</v>
      </c>
      <c r="C61" s="166"/>
      <c r="D61" s="54" t="b">
        <v>1</v>
      </c>
      <c r="E61" s="165" t="s">
        <v>86</v>
      </c>
      <c r="F61" s="166"/>
      <c r="G61" s="54" t="b">
        <v>1</v>
      </c>
      <c r="H61" s="167" t="s">
        <v>87</v>
      </c>
      <c r="I61" s="166"/>
      <c r="J61" s="54" t="b">
        <v>1</v>
      </c>
      <c r="K61" s="167" t="s">
        <v>88</v>
      </c>
      <c r="L61" s="166"/>
      <c r="M61" s="54" t="b">
        <v>1</v>
      </c>
      <c r="N61" s="168" t="s">
        <v>89</v>
      </c>
      <c r="O61" s="166"/>
      <c r="P61" s="54" t="b">
        <v>1</v>
      </c>
    </row>
    <row r="62" spans="2:16" ht="20.149999999999999" customHeight="1" x14ac:dyDescent="0.45">
      <c r="B62" s="167" t="s">
        <v>87</v>
      </c>
      <c r="C62" s="166"/>
      <c r="D62" s="54" t="b">
        <v>1</v>
      </c>
      <c r="E62" s="165" t="s">
        <v>90</v>
      </c>
      <c r="F62" s="166"/>
      <c r="G62" s="54" t="b">
        <v>1</v>
      </c>
      <c r="H62" s="167" t="s">
        <v>91</v>
      </c>
      <c r="I62" s="166"/>
      <c r="J62" s="54" t="b">
        <v>0</v>
      </c>
      <c r="K62" s="167" t="s">
        <v>92</v>
      </c>
      <c r="L62" s="166"/>
      <c r="M62" s="54" t="b">
        <v>1</v>
      </c>
      <c r="N62" s="168" t="s">
        <v>82</v>
      </c>
      <c r="O62" s="166"/>
      <c r="P62" s="54" t="b">
        <v>1</v>
      </c>
    </row>
    <row r="63" spans="2:16" ht="20.149999999999999" customHeight="1" x14ac:dyDescent="0.45">
      <c r="B63" s="167" t="s">
        <v>93</v>
      </c>
      <c r="C63" s="166"/>
      <c r="D63" s="54" t="b">
        <v>1</v>
      </c>
      <c r="E63" s="165" t="s">
        <v>94</v>
      </c>
      <c r="F63" s="166"/>
      <c r="G63" s="54" t="b">
        <v>1</v>
      </c>
      <c r="H63" s="64"/>
      <c r="I63" s="65"/>
      <c r="J63" s="66"/>
      <c r="K63" s="167" t="s">
        <v>95</v>
      </c>
      <c r="L63" s="166"/>
      <c r="M63" s="54" t="b">
        <v>1</v>
      </c>
      <c r="N63" s="168" t="s">
        <v>162</v>
      </c>
      <c r="O63" s="166"/>
      <c r="P63" s="54" t="b">
        <v>1</v>
      </c>
    </row>
    <row r="64" spans="2:16" ht="20.149999999999999" customHeight="1" x14ac:dyDescent="0.45">
      <c r="B64" s="167" t="s">
        <v>96</v>
      </c>
      <c r="C64" s="166"/>
      <c r="D64" s="54" t="b">
        <v>0</v>
      </c>
      <c r="E64" s="165" t="s">
        <v>97</v>
      </c>
      <c r="F64" s="166"/>
      <c r="G64" s="54" t="b">
        <v>1</v>
      </c>
      <c r="H64" s="67"/>
      <c r="I64" s="68"/>
      <c r="J64" s="69"/>
      <c r="K64" s="174" t="s">
        <v>98</v>
      </c>
      <c r="L64" s="17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5" t="s">
        <v>161</v>
      </c>
      <c r="F65" s="166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7" t="s">
        <v>104</v>
      </c>
      <c r="C69" s="127"/>
      <c r="D69"/>
      <c r="E69"/>
      <c r="F69" s="170" t="s">
        <v>105</v>
      </c>
      <c r="G69" s="172" t="s">
        <v>106</v>
      </c>
      <c r="H69"/>
      <c r="I69" s="127" t="s">
        <v>107</v>
      </c>
      <c r="J69" s="12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9"/>
      <c r="C70" s="169"/>
      <c r="D70" s="78"/>
      <c r="E70" s="79"/>
      <c r="F70" s="171"/>
      <c r="G70" s="173"/>
      <c r="H70" s="80"/>
      <c r="I70" s="169"/>
      <c r="J70" s="169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</v>
      </c>
      <c r="D72" s="56">
        <v>-166.8</v>
      </c>
      <c r="E72" s="90" t="s">
        <v>117</v>
      </c>
      <c r="F72" s="56">
        <v>18.399999999999999</v>
      </c>
      <c r="G72" s="56">
        <v>19.3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-165.6</v>
      </c>
      <c r="D73" s="56">
        <v>-167.9</v>
      </c>
      <c r="E73" s="92" t="s">
        <v>121</v>
      </c>
      <c r="F73" s="57">
        <v>30.9</v>
      </c>
      <c r="G73" s="57">
        <v>25.9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-192</v>
      </c>
      <c r="D74" s="56">
        <v>-192.4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-109.2</v>
      </c>
      <c r="D75" s="56">
        <v>-116.5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27.1</v>
      </c>
      <c r="D76" s="56">
        <v>25.6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23.2</v>
      </c>
      <c r="D77" s="56">
        <v>22.2</v>
      </c>
      <c r="E77" s="92" t="s">
        <v>141</v>
      </c>
      <c r="F77" s="58">
        <v>245</v>
      </c>
      <c r="G77" s="58">
        <v>250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21.3</v>
      </c>
      <c r="D78" s="56">
        <v>20.399999999999999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19.899999999999999</v>
      </c>
      <c r="D79" s="56">
        <v>19.100000000000001</v>
      </c>
      <c r="E79" s="90" t="s">
        <v>151</v>
      </c>
      <c r="F79" s="56">
        <v>18.399999999999999</v>
      </c>
      <c r="G79" s="56">
        <v>7.9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1.03E-4</v>
      </c>
      <c r="D80" s="60">
        <v>1.26E-4</v>
      </c>
      <c r="E80" s="92" t="s">
        <v>156</v>
      </c>
      <c r="F80" s="57">
        <v>30.5</v>
      </c>
      <c r="G80" s="57">
        <v>39.299999999999997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1" t="s">
        <v>160</v>
      </c>
      <c r="C84" s="131"/>
    </row>
    <row r="85" spans="2:16" ht="15" customHeight="1" x14ac:dyDescent="0.45">
      <c r="B85" s="132" t="s">
        <v>178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</row>
    <row r="86" spans="2:16" ht="15" customHeight="1" x14ac:dyDescent="0.45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 x14ac:dyDescent="0.45">
      <c r="B87" s="108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 x14ac:dyDescent="0.45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 x14ac:dyDescent="0.45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 x14ac:dyDescent="0.45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 x14ac:dyDescent="0.45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 x14ac:dyDescent="0.45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 x14ac:dyDescent="0.45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 x14ac:dyDescent="0.45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 x14ac:dyDescent="0.45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 x14ac:dyDescent="0.45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 x14ac:dyDescent="0.45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 x14ac:dyDescent="0.45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 x14ac:dyDescent="0.45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2026-10-16T02:11:07Z</dcterms:modified>
</cp:coreProperties>
</file>