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C5D21B37-9290-4AB7-9037-3D0991CDEF0C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<sst xmlns="http://schemas.openxmlformats.org/spreadsheetml/2006/main" count="206" uniqueCount="190">
  <si>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</si>
  <si>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</si>
  <si>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</si>
  <si>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</si>
  <si>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</si>
  <si>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</si>
  <si>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</si>
  <si>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</si>
  <si>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</si>
  <si>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</si>
  <si>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</si>
  <si>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</si>
  <si>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</si>
  <si>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</si>
  <si>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</si>
  <si>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</si>
  <si>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</si>
  <si>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</si>
  <si>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</si>
  <si>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</si>
  <si>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</si>
  <si>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</si>
  <si>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</si>
  <si>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</si>
  <si>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</si>
  <si>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</si>
  <si>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</si>
  <si>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</si>
  <si>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</si>
  <si>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</si>
  <si>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</si>
  <si>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</si>
  <si>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</si>
  <si>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</si>
  <si>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</si>
  <si>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</si>
  <si>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</si>
  <si>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</si>
  <si>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</si>
  <si>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</si>
  <si>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</si>
  <si>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</si>
  <si>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</si>
  <si>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</si>
  <si>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</si>
  <si>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</si>
  <si>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</si>
  <si>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</si>
  <si>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</si>
  <si>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</si>
  <si>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</si>
  <si>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</si>
  <si>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</si>
  <si>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</si>
  <si>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</si>
  <si>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</si>
  <si>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</si>
  <si>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</si>
  <si>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</si>
  <si>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</si>
  <si>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</si>
  <si>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</si>
  <si>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</si>
  <si>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</si>
  <si>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</si>
  <si>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</si>
  <si>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</si>
  <si>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</si>
  <si>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</si>
  <si>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</si>
  <si>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</si>
  <si>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</si>
  <si>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</si>
  <si>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</si>
  <si>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</si>
  <si>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</si>
  <si>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</si>
  <si>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</si>
  <si>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</si>
  <si>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</si>
  <si>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</si>
  <si>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</si>
  <si>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</si>
  <si>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</si>
  <si>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</si>
  <si>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</si>
  <si>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</si>
  <si>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</si>
  <si>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</si>
  <si>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</si>
  <si>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</si>
  <si>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</si>
  <si>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</si>
  <si>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</si>
  <si>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</si>
  <si>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</si>
  <si>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</si>
  <si>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</si>
  <si>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</si>
  <si>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</si>
  <si>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</si>
  <si>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</si>
  <si>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</si>
  <si>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</si>
  <si>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</si>
  <si>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</si>
  <si>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</si>
  <si>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</si>
  <si>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</si>
  <si>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</si>
  <si>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</si>
  <si>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</si>
  <si>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</si>
  <si>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</si>
  <si>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</si>
  <si>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</si>
  <si>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</si>
  <si>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</si>
  <si>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</si>
  <si>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</si>
  <si>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</si>
  <si>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</si>
  <si>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</si>
  <si>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</si>
  <si>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</si>
  <si>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</si>
  <si>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</si>
  <si>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</si>
  <si>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</si>
  <si>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</si>
  <si>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</si>
  <si>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</si>
  <si>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</si>
  <si>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</si>
  <si>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</si>
  <si>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</si>
  <si>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</si>
  <si>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</si>
  <si>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</si>
  <si>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</si>
  <si>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</si>
  <si>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</si>
  <si>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</si>
  <si>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</si>
  <si>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</si>
  <si>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</si>
  <si>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</si>
  <si>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</si>
  <si>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</si>
  <si>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</si>
  <si>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</si>
  <si>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</si>
  <si>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</si>
  <si>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</si>
  <si>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</si>
  <si>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</si>
  <si>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</si>
  <si>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</si>
  <si>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</si>
  <si>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</si>
  <si>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</si>
  <si>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</si>
  <si>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</si>
  <si>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</si>
  <si>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</si>
  <si>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</si>
  <si>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</si>
  <si>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</si>
  <si>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</si>
  <si>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</si>
  <si>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</si>
  <si>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</si>
  <si>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</si>
  <si>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</si>
  <si>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</si>
  <si>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</si>
  <si>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</si>
  <si>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</si>
  <si>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</si>
  <si>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</si>
  <si>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LSST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</si>
  <si>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</si>
  <si>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</si>
  <si>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</si>
  <si>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DIR-KSP</t>
    <phoneticPr fontId="3" type="noConversion"/>
  </si>
  <si>
    <t>1.[23:45-03:37] 짙은 구름으로 인한 관측 중단 및 재개</t>
    <phoneticPr fontId="3" type="noConversion"/>
  </si>
  <si>
    <t>2.[04:20-06:06] 짙은 구름으로 인한 관측 중단 및 재개</t>
    <phoneticPr fontId="3" type="noConversion"/>
  </si>
  <si>
    <t>3.[06:24-07:16] 짙은 구름으로 인한 관측 중단 및 재개</t>
    <phoneticPr fontId="3" type="noConversion"/>
  </si>
  <si>
    <t>C_026504-026530</t>
    <phoneticPr fontId="3" type="noConversion"/>
  </si>
  <si>
    <t>4.[08:33] 높은 습도로 인해 관측 중지.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</si>
</sst>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1" zoomScale="145" zoomScaleNormal="145" workbookViewId="0">
      <selection activeCell="G68" sqref="G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46308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25.321100917431195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183</v>
      </c>
      <c r="D4" s="2" t="s">
        <v>178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0.98958333333333337</v>
      </c>
      <c r="D9" s="7"/>
      <c r="E9" s="7">
        <v>4</v>
      </c>
      <c r="F9" s="7">
        <v>90</v>
      </c>
      <c r="G9" s="32" t="s">
        <v>182</v>
      </c>
      <c r="H9" s="7">
        <v>2.9</v>
      </c>
      <c r="I9" s="32">
        <v>3.6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0.20486111111111113</v>
      </c>
      <c r="D10" s="7"/>
      <c r="E10" s="7">
        <v>2.7</v>
      </c>
      <c r="F10" s="7">
        <v>94.2</v>
      </c>
      <c r="G10" s="32" t="s">
        <v>182</v>
      </c>
      <c r="H10" s="7">
        <v>1.4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0.39652777777777781</v>
      </c>
      <c r="D11" s="12"/>
      <c r="E11" s="12">
        <v>2.2999999999999998</v>
      </c>
      <c r="F11" s="12">
        <v>90</v>
      </c>
      <c r="G11" s="32" t="s">
        <v>182</v>
      </c>
      <c r="H11" s="7"/>
      <c r="I11" s="13"/>
      <c r="J11" s="8">
        <f>IF(L11, 1, 0) + IF(M11, 2, 0) + IF(N11, 4, 0) + IF(O11, 8, 0) + IF(P11, 16, 0)</f>
        <v>4</v>
      </c>
      <c r="K11" s="9" t="b">
        <v>0</v>
      </c>
      <c r="L11" s="9" t="b">
        <v>0</v>
      </c>
      <c r="M11" s="9" t="b">
        <v>0</v>
      </c>
      <c r="N11" s="9" t="b">
        <v>1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23.406944444444445</v>
      </c>
      <c r="D12" s="16" t="e">
        <f>AVERAGE(D9:D11)</f>
        <v>#DIV/0!</v>
      </c>
      <c r="E12" s="16">
        <f>AVERAGE(E9:E11)</f>
        <v>3</v>
      </c>
      <c r="F12" s="17">
        <f>AVERAGE(F9:F11)</f>
        <v>91.399999999999991</v>
      </c>
      <c r="G12" s="18"/>
      <c r="H12" s="19">
        <f>AVERAGE(H9:H11)</f>
        <v>2.15</v>
      </c>
      <c r="I12" s="1"/>
      <c r="J12" s="20">
        <f>AVERAGE(J9:J11)</f>
        <v>6.666666666666667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180</v>
      </c>
      <c r="G16" s="23" t="s">
        <v>181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0.92986111111111114</v>
      </c>
      <c r="D17" s="24">
        <v>0.93194444444444446</v>
      </c>
      <c r="E17" s="24">
        <v>0.15069444444444444</v>
      </c>
      <c r="F17" s="24">
        <v>0.34583333333333338</v>
      </c>
      <c r="G17" s="24">
        <v>0.39652777777777781</v>
      </c>
      <c r="H17" s="24"/>
      <c r="I17" s="24"/>
      <c r="J17" s="24"/>
      <c r="K17" s="24"/>
      <c r="L17" s="24"/>
      <c r="M17" s="24"/>
      <c r="N17" s="24"/>
      <c r="O17" s="24"/>
      <c r="P17" s="24">
        <v>0.40625</v>
      </c>
    </row>
    <row r="18" spans="2:16" ht="14.15" customHeight="1" x14ac:dyDescent="0.45">
      <c r="B18" s="31" t="s">
        <v>43</v>
      </c>
      <c r="C18" s="175">
        <v>26494</v>
      </c>
      <c r="D18" s="23">
        <v>26495</v>
      </c>
      <c r="E18" s="23">
        <v>26501</v>
      </c>
      <c r="F18" s="23">
        <v>26561</v>
      </c>
      <c r="G18" s="23">
        <v>26569</v>
      </c>
      <c r="H18" s="23"/>
      <c r="I18" s="23"/>
      <c r="J18" s="23"/>
      <c r="K18" s="23"/>
      <c r="L18" s="23"/>
      <c r="M18" s="23"/>
      <c r="N18" s="23"/>
      <c r="O18" s="23"/>
      <c r="P18" s="23">
        <v>26574</v>
      </c>
    </row>
    <row r="19" spans="2:16" ht="14.15" customHeight="1" thickBot="1" x14ac:dyDescent="0.5">
      <c r="B19" s="11" t="s">
        <v>44</v>
      </c>
      <c r="C19" s="25"/>
      <c r="D19" s="23">
        <v>26500</v>
      </c>
      <c r="E19" s="23">
        <v>26560</v>
      </c>
      <c r="F19" s="26">
        <v>26568</v>
      </c>
      <c r="G19" s="26">
        <v>26573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6</v>
      </c>
      <c r="E20" s="29">
        <f t="shared" si="0"/>
        <v>60</v>
      </c>
      <c r="F20" s="29">
        <f t="shared" si="0"/>
        <v>8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7.3611111111111113E-2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0.26319444444444445</v>
      </c>
      <c r="O30" s="41"/>
      <c r="P30" s="42">
        <f>SUM(C30:J30,L30:N30)</f>
        <v>0.3576388888888889</v>
      </c>
    </row>
    <row r="31" spans="2:16" ht="14.15" customHeight="1" x14ac:dyDescent="0.45">
      <c r="B31" s="33" t="s">
        <v>164</v>
      </c>
      <c r="C31" s="43">
        <v>7.3611111111111113E-2</v>
      </c>
      <c r="D31" s="6">
        <v>0.26319444444444445</v>
      </c>
      <c r="E31" s="6"/>
      <c r="F31" s="6"/>
      <c r="G31" s="6"/>
      <c r="H31" s="6"/>
      <c r="I31" s="6"/>
      <c r="J31" s="6">
        <v>2.0833333333333332E-2</v>
      </c>
      <c r="K31" s="6">
        <v>2.0833333333333332E-2</v>
      </c>
      <c r="L31" s="6"/>
      <c r="M31" s="6"/>
      <c r="N31" s="6"/>
      <c r="O31" s="44"/>
      <c r="P31" s="42">
        <f>SUM(C31:N31)</f>
        <v>0.37847222222222221</v>
      </c>
    </row>
    <row r="32" spans="2:16" ht="14.15" customHeight="1" x14ac:dyDescent="0.45">
      <c r="B32" s="33" t="s">
        <v>64</v>
      </c>
      <c r="C32" s="45">
        <v>7.3611111111111113E-2</v>
      </c>
      <c r="D32" s="46">
        <v>0.17777777777777778</v>
      </c>
      <c r="E32" s="46"/>
      <c r="F32" s="46"/>
      <c r="G32" s="46"/>
      <c r="H32" s="46"/>
      <c r="I32" s="46"/>
      <c r="J32" s="46">
        <v>1.0416666666666666E-2</v>
      </c>
      <c r="K32" s="46">
        <v>2.0833333333333332E-2</v>
      </c>
      <c r="L32" s="46"/>
      <c r="M32" s="46"/>
      <c r="N32" s="46"/>
      <c r="O32" s="47"/>
      <c r="P32" s="42">
        <f>SUM(C32:N32)</f>
        <v>0.28263888888888888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8.5416666666666669E-2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1.0416666666666666E-2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9.5833333333333326E-2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188</v>
      </c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185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186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 t="s">
        <v>187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 t="s">
        <v>189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778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-164.8</v>
      </c>
      <c r="D72" s="56">
        <v>-166.3</v>
      </c>
      <c r="E72" s="90" t="s">
        <v>117</v>
      </c>
      <c r="F72" s="56">
        <v>18.2</v>
      </c>
      <c r="G72" s="56">
        <v>17.899999999999999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-161.19999999999999</v>
      </c>
      <c r="D73" s="56">
        <v>-162.1</v>
      </c>
      <c r="E73" s="92" t="s">
        <v>121</v>
      </c>
      <c r="F73" s="57">
        <v>43.5</v>
      </c>
      <c r="G73" s="57">
        <v>45.9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-192.9</v>
      </c>
      <c r="D74" s="56">
        <v>-189.6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-112.1</v>
      </c>
      <c r="D75" s="56">
        <v>-115.4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25.7</v>
      </c>
      <c r="D76" s="56">
        <v>24.9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22.2</v>
      </c>
      <c r="D77" s="56">
        <v>21.5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20.5</v>
      </c>
      <c r="D78" s="56">
        <v>19.7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19.2</v>
      </c>
      <c r="D79" s="56">
        <v>18.5</v>
      </c>
      <c r="E79" s="90" t="s">
        <v>151</v>
      </c>
      <c r="F79" s="56">
        <v>10.5</v>
      </c>
      <c r="G79" s="56">
        <v>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1.12E-4</v>
      </c>
      <c r="D80" s="60">
        <v>1.0900000000000001E-4</v>
      </c>
      <c r="E80" s="92" t="s">
        <v>156</v>
      </c>
      <c r="F80" s="57">
        <v>61.5</v>
      </c>
      <c r="G80" s="57">
        <v>87.3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179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2026-10-13T09:52:53Z</dcterms:modified>
</cp:coreProperties>
</file>