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202F5B80-B64A-4445-BC6A-B8081B703164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<sst xmlns="http://schemas.openxmlformats.org/spreadsheetml/2006/main" count="207" uniqueCount="191">
  <si>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</si>
  <si>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</si>
  <si>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</si>
  <si>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</si>
  <si>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</si>
  <si>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</si>
  <si>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</si>
  <si>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</si>
  <si>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</si>
  <si>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</si>
  <si>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</si>
  <si>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</si>
  <si>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</si>
  <si>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</si>
  <si>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</si>
  <si>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</si>
  <si>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</si>
  <si>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</si>
  <si>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</si>
  <si>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</si>
  <si>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</si>
  <si>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</si>
  <si>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</si>
  <si>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</si>
  <si>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</si>
  <si>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</si>
  <si>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</si>
  <si>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</si>
  <si>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</si>
  <si>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</si>
  <si>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</si>
  <si>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</si>
  <si>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</si>
  <si>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</si>
  <si>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</si>
  <si>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</si>
  <si>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</si>
  <si>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</si>
  <si>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</si>
  <si>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</si>
  <si>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</si>
  <si>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</si>
  <si>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</si>
  <si>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</si>
  <si>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</si>
  <si>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</si>
  <si>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</si>
  <si>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</si>
  <si>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</si>
  <si>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</si>
  <si>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</si>
  <si>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</si>
  <si>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</si>
  <si>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</si>
  <si>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</si>
  <si>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</si>
  <si>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</si>
  <si>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</si>
  <si>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</si>
  <si>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</si>
  <si>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</si>
  <si>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</si>
  <si>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</si>
  <si>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</si>
  <si>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</si>
  <si>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</si>
  <si>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</si>
  <si>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</si>
  <si>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</si>
  <si>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</si>
  <si>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</si>
  <si>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</si>
  <si>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</si>
  <si>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</si>
  <si>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</si>
  <si>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</si>
  <si>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</si>
  <si>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</si>
  <si>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</si>
  <si>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</si>
  <si>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</si>
  <si>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</si>
  <si>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</si>
  <si>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</si>
  <si>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</si>
  <si>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</si>
  <si>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</si>
  <si>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</si>
  <si>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</si>
  <si>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</si>
  <si>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</si>
  <si>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</si>
  <si>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</si>
  <si>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</si>
  <si>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</si>
  <si>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</si>
  <si>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</si>
  <si>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</si>
  <si>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</si>
  <si>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</si>
  <si>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</si>
  <si>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</si>
  <si>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</si>
  <si>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</si>
  <si>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</si>
  <si>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</si>
  <si>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</si>
  <si>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</si>
  <si>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</si>
  <si>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</si>
  <si>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</si>
  <si>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</si>
  <si>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</si>
  <si>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</si>
  <si>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</si>
  <si>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</si>
  <si>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</si>
  <si>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</si>
  <si>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</si>
  <si>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</si>
  <si>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</si>
  <si>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</si>
  <si>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</si>
  <si>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</si>
  <si>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</si>
  <si>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</si>
  <si>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</si>
  <si>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</si>
  <si>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</si>
  <si>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</si>
  <si>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</si>
  <si>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</si>
  <si>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</si>
  <si>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</si>
  <si>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</si>
  <si>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</si>
  <si>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</si>
  <si>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</si>
  <si>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</si>
  <si>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</si>
  <si>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</si>
  <si>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</si>
  <si>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</si>
  <si>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</si>
  <si>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</si>
  <si>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</si>
  <si>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</si>
  <si>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</si>
  <si>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</si>
  <si>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</si>
  <si>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</si>
  <si>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</si>
  <si>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</si>
  <si>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</si>
  <si>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</si>
  <si>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</si>
  <si>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</si>
  <si>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</si>
  <si>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</si>
  <si>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</si>
  <si>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</si>
  <si>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</si>
  <si>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</si>
  <si>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</si>
  <si>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</si>
  <si>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</si>
  <si>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</si>
  <si>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</si>
  <si>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</si>
  <si>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</si>
  <si>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</si>
  <si>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</si>
  <si>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</si>
  <si>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</si>
  <si>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</si>
  <si>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</si>
  <si>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</si>
  <si>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</si>
  <si>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모민재</t>
    <phoneticPr fontId="3" type="noConversion"/>
  </si>
  <si>
    <t>1. 월령 40% 이하로 방풍막 해제.</t>
    <phoneticPr fontId="3" type="noConversion"/>
  </si>
  <si>
    <t>ALL</t>
    <phoneticPr fontId="3" type="noConversion"/>
  </si>
  <si>
    <t>N</t>
    <phoneticPr fontId="3" type="noConversion"/>
  </si>
  <si>
    <t>허정환</t>
    <phoneticPr fontId="3" type="noConversion"/>
  </si>
  <si>
    <t>DIR-KSP</t>
    <phoneticPr fontId="3" type="noConversion"/>
  </si>
  <si>
    <t>39..</t>
    <phoneticPr fontId="3" type="noConversion"/>
  </si>
  <si>
    <t>BLG</t>
    <phoneticPr fontId="3" type="noConversion"/>
  </si>
  <si>
    <t>C_026089-026094</t>
    <phoneticPr fontId="3" type="noConversion"/>
  </si>
  <si>
    <t>1.[05:34-06:05] 짙은 구름으로 인한 관측 중단 및 관측 재개</t>
    <phoneticPr fontId="3" type="noConversion"/>
  </si>
  <si>
    <t>20s/9k 35s/9k 55s/9k</t>
    <phoneticPr fontId="3" type="noConversion"/>
  </si>
  <si>
    <t>45s/6k 60s/6k</t>
    <phoneticPr fontId="3" type="noConversion"/>
  </si>
  <si>
    <t>2.[07:13-09:11] 짙은 구름으로 인한 관측 중단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</si>
</sst>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11" zoomScale="145" zoomScaleNormal="145" workbookViewId="0">
      <selection activeCell="H27" sqref="H27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46303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72.696245733788388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182</v>
      </c>
      <c r="D4" s="2" t="s">
        <v>178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0.98333333333333339</v>
      </c>
      <c r="D9" s="7">
        <v>2</v>
      </c>
      <c r="E9" s="7">
        <v>8.9</v>
      </c>
      <c r="F9" s="7">
        <v>59</v>
      </c>
      <c r="G9" s="32" t="s">
        <v>181</v>
      </c>
      <c r="H9" s="7">
        <v>2.2000000000000002</v>
      </c>
      <c r="I9" s="32">
        <v>1.7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0.19722222222222222</v>
      </c>
      <c r="D10" s="7">
        <v>1.3</v>
      </c>
      <c r="E10" s="7">
        <v>9.6999999999999993</v>
      </c>
      <c r="F10" s="7">
        <v>46</v>
      </c>
      <c r="G10" s="32" t="s">
        <v>181</v>
      </c>
      <c r="H10" s="7">
        <v>4.7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0.38263888888888892</v>
      </c>
      <c r="D11" s="12">
        <v>1.8</v>
      </c>
      <c r="E11" s="12">
        <v>11.5</v>
      </c>
      <c r="F11" s="12">
        <v>21</v>
      </c>
      <c r="G11" s="32" t="s">
        <v>181</v>
      </c>
      <c r="H11" s="7">
        <v>5.2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23.399305555555554</v>
      </c>
      <c r="D12" s="16">
        <f>AVERAGE(D9:D11)</f>
        <v>1.7</v>
      </c>
      <c r="E12" s="16">
        <f>AVERAGE(E9:E11)</f>
        <v>10.033333333333333</v>
      </c>
      <c r="F12" s="17">
        <f>AVERAGE(F9:F11)</f>
        <v>42</v>
      </c>
      <c r="G12" s="18"/>
      <c r="H12" s="19">
        <f>AVERAGE(H9:H11)</f>
        <v>4.0333333333333341</v>
      </c>
      <c r="I12" s="1"/>
      <c r="J12" s="20">
        <f>AVERAGE(J9:J11)</f>
        <v>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185</v>
      </c>
      <c r="F16" s="23" t="s">
        <v>183</v>
      </c>
      <c r="G16" s="23" t="s">
        <v>180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0.94236111111111109</v>
      </c>
      <c r="D17" s="24">
        <v>0.94374999999999998</v>
      </c>
      <c r="E17" s="24">
        <v>0.98333333333333339</v>
      </c>
      <c r="F17" s="24">
        <v>9.5138888888888884E-2</v>
      </c>
      <c r="G17" s="24">
        <v>0.38263888888888892</v>
      </c>
      <c r="H17" s="24"/>
      <c r="I17" s="24"/>
      <c r="J17" s="24"/>
      <c r="K17" s="24"/>
      <c r="L17" s="24"/>
      <c r="M17" s="24"/>
      <c r="N17" s="24"/>
      <c r="O17" s="24"/>
      <c r="P17" s="24">
        <v>0.38680555555555557</v>
      </c>
    </row>
    <row r="18" spans="2:16" ht="14.15" customHeight="1" x14ac:dyDescent="0.45">
      <c r="B18" s="31" t="s">
        <v>43</v>
      </c>
      <c r="C18" s="175">
        <v>25915</v>
      </c>
      <c r="D18" s="23">
        <v>25916</v>
      </c>
      <c r="E18" s="23">
        <v>25927</v>
      </c>
      <c r="F18" s="23">
        <v>26003</v>
      </c>
      <c r="G18" s="23">
        <v>26127</v>
      </c>
      <c r="H18" s="23"/>
      <c r="I18" s="23"/>
      <c r="J18" s="23"/>
      <c r="K18" s="23"/>
      <c r="L18" s="23"/>
      <c r="M18" s="23"/>
      <c r="N18" s="23"/>
      <c r="O18" s="23"/>
      <c r="P18" s="23">
        <v>26132</v>
      </c>
    </row>
    <row r="19" spans="2:16" ht="14.15" customHeight="1" thickBot="1" x14ac:dyDescent="0.5">
      <c r="B19" s="11" t="s">
        <v>44</v>
      </c>
      <c r="C19" s="25"/>
      <c r="D19" s="23">
        <v>25926</v>
      </c>
      <c r="E19" s="23">
        <v>26002</v>
      </c>
      <c r="F19" s="26">
        <v>26126</v>
      </c>
      <c r="G19" s="26">
        <v>26131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11</v>
      </c>
      <c r="E20" s="29">
        <f t="shared" si="0"/>
        <v>76</v>
      </c>
      <c r="F20" s="29">
        <f t="shared" si="0"/>
        <v>124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>
        <v>0.97083333333333333</v>
      </c>
      <c r="D24" s="103">
        <v>0.97361111111111109</v>
      </c>
      <c r="E24" s="32" t="s">
        <v>174</v>
      </c>
      <c r="F24" s="133" t="s">
        <v>188</v>
      </c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177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>
        <v>0.97499999999999998</v>
      </c>
      <c r="D26" s="103">
        <v>0.97638888888888886</v>
      </c>
      <c r="E26" s="32" t="s">
        <v>173</v>
      </c>
      <c r="F26" s="133" t="s">
        <v>189</v>
      </c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8.3333333333333329E-2</v>
      </c>
      <c r="D30" s="39"/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>
        <v>0.25763888888888892</v>
      </c>
      <c r="O30" s="41"/>
      <c r="P30" s="42">
        <f>SUM(C30:J30,L30:N30)</f>
        <v>0.3618055555555556</v>
      </c>
    </row>
    <row r="31" spans="2:16" ht="14.15" customHeight="1" x14ac:dyDescent="0.45">
      <c r="B31" s="33" t="s">
        <v>164</v>
      </c>
      <c r="C31" s="43">
        <v>0.11180555555555556</v>
      </c>
      <c r="D31" s="6">
        <v>0.25347222222222221</v>
      </c>
      <c r="E31" s="6"/>
      <c r="F31" s="6"/>
      <c r="G31" s="6"/>
      <c r="H31" s="6"/>
      <c r="I31" s="6"/>
      <c r="J31" s="6">
        <v>2.0833333333333332E-2</v>
      </c>
      <c r="K31" s="6">
        <v>2.0833333333333332E-2</v>
      </c>
      <c r="L31" s="6"/>
      <c r="M31" s="6"/>
      <c r="N31" s="6"/>
      <c r="O31" s="44"/>
      <c r="P31" s="42">
        <f>SUM(C31:N31)</f>
        <v>0.40694444444444439</v>
      </c>
    </row>
    <row r="32" spans="2:16" ht="14.15" customHeight="1" x14ac:dyDescent="0.45">
      <c r="B32" s="33" t="s">
        <v>64</v>
      </c>
      <c r="C32" s="45"/>
      <c r="D32" s="46">
        <v>6.9444444444444434E-2</v>
      </c>
      <c r="E32" s="46"/>
      <c r="F32" s="46"/>
      <c r="G32" s="46"/>
      <c r="H32" s="46"/>
      <c r="I32" s="46"/>
      <c r="J32" s="46">
        <v>2.0833333333333332E-2</v>
      </c>
      <c r="K32" s="46">
        <v>2.0833333333333332E-2</v>
      </c>
      <c r="L32" s="46"/>
      <c r="M32" s="46"/>
      <c r="N32" s="46"/>
      <c r="O32" s="47"/>
      <c r="P32" s="42">
        <f>SUM(C32:N32)</f>
        <v>0.11111111111111109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0.11180555555555556</v>
      </c>
      <c r="D34" s="97">
        <f t="shared" ref="D34:M34" si="2">D31-D32-D33</f>
        <v>0.18402777777777779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0.29583333333333328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186</v>
      </c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190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>
        <v>2.76</v>
      </c>
      <c r="E53" s="100">
        <v>0.98</v>
      </c>
      <c r="F53" s="100">
        <v>1.8</v>
      </c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/>
      <c r="C54" s="155"/>
      <c r="D54" s="155"/>
      <c r="E54" s="156"/>
      <c r="F54" s="100">
        <v>729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-163.1</v>
      </c>
      <c r="D72" s="56">
        <v>-165.5</v>
      </c>
      <c r="E72" s="90" t="s">
        <v>117</v>
      </c>
      <c r="F72" s="56">
        <v>18.8</v>
      </c>
      <c r="G72" s="56">
        <v>18.7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-164.9</v>
      </c>
      <c r="D73" s="56">
        <v>-167.5</v>
      </c>
      <c r="E73" s="92" t="s">
        <v>121</v>
      </c>
      <c r="F73" s="57">
        <v>27.5</v>
      </c>
      <c r="G73" s="57">
        <v>23.5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-191.5</v>
      </c>
      <c r="D74" s="56">
        <v>-191.1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-108.6</v>
      </c>
      <c r="D75" s="56">
        <v>-114.1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28.7</v>
      </c>
      <c r="D76" s="56">
        <v>26.7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24.7</v>
      </c>
      <c r="D77" s="56">
        <v>23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22.8</v>
      </c>
      <c r="D78" s="56">
        <v>21.2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21.4</v>
      </c>
      <c r="D79" s="56">
        <v>19.8</v>
      </c>
      <c r="E79" s="90" t="s">
        <v>151</v>
      </c>
      <c r="F79" s="56">
        <v>17.3</v>
      </c>
      <c r="G79" s="56">
        <v>11.5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1.03E-4</v>
      </c>
      <c r="D80" s="60">
        <v>1.11E-4</v>
      </c>
      <c r="E80" s="92" t="s">
        <v>156</v>
      </c>
      <c r="F80" s="57" t="s">
        <v>184</v>
      </c>
      <c r="G80" s="57">
        <v>27.2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179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2026-10-10T09:32:13Z</dcterms:modified>
</cp:coreProperties>
</file>