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B46AAE6B-4483-46A2-88F0-C5EBE9A0A4D5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<sst xmlns="http://schemas.openxmlformats.org/spreadsheetml/2006/main" count="204" uniqueCount="189">
  <si>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</si>
  <si>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</si>
  <si>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</si>
  <si>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</si>
  <si>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</si>
  <si>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</si>
  <si>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</si>
  <si>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</si>
  <si>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</si>
  <si>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</si>
  <si>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</si>
  <si>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</si>
  <si>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</si>
  <si>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</si>
  <si>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</si>
  <si>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</si>
  <si>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</si>
  <si>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</si>
  <si>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</si>
  <si>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</si>
  <si>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</si>
  <si>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</si>
  <si>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</si>
  <si>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</si>
  <si>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</si>
  <si>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</si>
  <si>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</si>
  <si>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</si>
  <si>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</si>
  <si>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</si>
  <si>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</si>
  <si>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</si>
  <si>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</si>
  <si>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</si>
  <si>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</si>
  <si>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</si>
  <si>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</si>
  <si>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</si>
  <si>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</si>
  <si>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</si>
  <si>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</si>
  <si>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</si>
  <si>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</si>
  <si>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</si>
  <si>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</si>
  <si>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</si>
  <si>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</si>
  <si>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</si>
  <si>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</si>
  <si>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</si>
  <si>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</si>
  <si>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</si>
  <si>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</si>
  <si>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</si>
  <si>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</si>
  <si>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</si>
  <si>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</si>
  <si>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</si>
  <si>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</si>
  <si>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</si>
  <si>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</si>
  <si>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</si>
  <si>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</si>
  <si>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</si>
  <si>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</si>
  <si>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</si>
  <si>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</si>
  <si>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</si>
  <si>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</si>
  <si>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</si>
  <si>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</si>
  <si>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</si>
  <si>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</si>
  <si>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</si>
  <si>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</si>
  <si>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</si>
  <si>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</si>
  <si>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</si>
  <si>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</si>
  <si>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</si>
  <si>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</si>
  <si>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</si>
  <si>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</si>
  <si>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</si>
  <si>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</si>
  <si>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</si>
  <si>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</si>
  <si>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</si>
  <si>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</si>
  <si>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</si>
  <si>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</si>
  <si>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</si>
  <si>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</si>
  <si>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</si>
  <si>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</si>
  <si>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</si>
  <si>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</si>
  <si>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</si>
  <si>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</si>
  <si>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</si>
  <si>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</si>
  <si>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</si>
  <si>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</si>
  <si>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</si>
  <si>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</si>
  <si>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</si>
  <si>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</si>
  <si>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</si>
  <si>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</si>
  <si>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</si>
  <si>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</si>
  <si>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</si>
  <si>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</si>
  <si>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</si>
  <si>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</si>
  <si>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</si>
  <si>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</si>
  <si>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</si>
  <si>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</si>
  <si>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</si>
  <si>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</si>
  <si>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</si>
  <si>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</si>
  <si>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</si>
  <si>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</si>
  <si>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</si>
  <si>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</si>
  <si>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</si>
  <si>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</si>
  <si>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</si>
  <si>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</si>
  <si>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</si>
  <si>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</si>
  <si>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</si>
  <si>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</si>
  <si>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</si>
  <si>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</si>
  <si>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</si>
  <si>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</si>
  <si>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</si>
  <si>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</si>
  <si>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</si>
  <si>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</si>
  <si>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</si>
  <si>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</si>
  <si>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</si>
  <si>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</si>
  <si>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</si>
  <si>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</si>
  <si>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</si>
  <si>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</si>
  <si>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</si>
  <si>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</si>
  <si>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</si>
  <si>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</si>
  <si>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</si>
  <si>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</si>
  <si>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</si>
  <si>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</si>
  <si>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</si>
  <si>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</si>
  <si>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</si>
  <si>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</si>
  <si>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</si>
  <si>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</si>
  <si>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</si>
  <si>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</si>
  <si>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</si>
  <si>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</si>
  <si>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</si>
  <si>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</si>
  <si>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</si>
  <si>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</si>
  <si>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</si>
  <si>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</si>
  <si>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</si>
  <si>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</si>
  <si>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</si>
  <si>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</si>
  <si>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모민재</t>
    <phoneticPr fontId="3" type="noConversion"/>
  </si>
  <si>
    <t>1. 월령 40% 이하로 방풍막 해제.</t>
    <phoneticPr fontId="3" type="noConversion"/>
  </si>
  <si>
    <t>DIR-KSP</t>
  </si>
  <si>
    <t>LSST</t>
  </si>
  <si>
    <t>TMT</t>
  </si>
  <si>
    <t>N</t>
    <phoneticPr fontId="3" type="noConversion"/>
  </si>
  <si>
    <t>허정환</t>
    <phoneticPr fontId="3" type="noConversion"/>
  </si>
  <si>
    <t>All</t>
  </si>
  <si>
    <t>1. [23:42-07:20] : 짙은 구름으로 인한 관측 중단</t>
    <phoneticPr fontId="3" type="noConversion"/>
  </si>
  <si>
    <t>C_025854-025908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</si>
</sst>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checked="Checked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21" zoomScale="145" zoomScaleNormal="145" workbookViewId="0">
      <selection activeCell="B44" sqref="B44:P44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38">
        <v>46303</v>
      </c>
      <c r="D3" s="139"/>
      <c r="E3" s="1"/>
      <c r="F3" s="1"/>
      <c r="G3" s="1"/>
      <c r="H3" s="1"/>
      <c r="I3" s="1"/>
      <c r="J3" s="1"/>
      <c r="K3" s="62" t="s">
        <v>2</v>
      </c>
      <c r="L3" s="140">
        <f>(P31-(P32+P33))/P31*100</f>
        <v>22.10884353741497</v>
      </c>
      <c r="M3" s="140"/>
      <c r="N3" s="62" t="s">
        <v>3</v>
      </c>
      <c r="O3" s="140">
        <f>(P31-P33)/P31*100</f>
        <v>100</v>
      </c>
      <c r="P3" s="140"/>
    </row>
    <row r="4" spans="2:16" ht="14.25" customHeight="1" x14ac:dyDescent="0.45">
      <c r="B4" s="30" t="s">
        <v>4</v>
      </c>
      <c r="C4" s="2" t="s">
        <v>185</v>
      </c>
      <c r="D4" s="2" t="s">
        <v>179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0.98749999999999993</v>
      </c>
      <c r="D9" s="7"/>
      <c r="E9" s="7">
        <v>5.3</v>
      </c>
      <c r="F9" s="7">
        <v>86</v>
      </c>
      <c r="G9" s="32" t="s">
        <v>184</v>
      </c>
      <c r="H9" s="7">
        <v>7</v>
      </c>
      <c r="I9" s="32">
        <v>5.5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/>
      <c r="D10" s="7"/>
      <c r="E10" s="7"/>
      <c r="F10" s="7"/>
      <c r="G10" s="32"/>
      <c r="H10" s="7"/>
      <c r="I10" s="10"/>
      <c r="J10" s="8">
        <f>IF(L10, 1, 0) + IF(M10, 2, 0) + IF(N10, 4, 0) + IF(O10, 8, 0) + IF(P10, 16, 0)</f>
        <v>8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1</v>
      </c>
      <c r="P10" s="9" t="b">
        <v>0</v>
      </c>
    </row>
    <row r="11" spans="2:16" ht="14.25" customHeight="1" thickBot="1" x14ac:dyDescent="0.5">
      <c r="B11" s="11" t="s">
        <v>24</v>
      </c>
      <c r="C11" s="24">
        <v>0.39583333333333331</v>
      </c>
      <c r="D11" s="12">
        <v>1.7</v>
      </c>
      <c r="E11" s="12">
        <v>4.4000000000000004</v>
      </c>
      <c r="F11" s="12">
        <v>75</v>
      </c>
      <c r="G11" s="32" t="s">
        <v>184</v>
      </c>
      <c r="H11" s="7">
        <v>5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23.408333333333331</v>
      </c>
      <c r="D12" s="16">
        <f>AVERAGE(D9:D11)</f>
        <v>1.7</v>
      </c>
      <c r="E12" s="16">
        <f>AVERAGE(E9:E11)</f>
        <v>4.8499999999999996</v>
      </c>
      <c r="F12" s="17">
        <f>AVERAGE(F9:F11)</f>
        <v>80.5</v>
      </c>
      <c r="G12" s="18"/>
      <c r="H12" s="19">
        <f>AVERAGE(H9:H11)</f>
        <v>6</v>
      </c>
      <c r="I12" s="1"/>
      <c r="J12" s="20">
        <f>AVERAGE(J9:J11)</f>
        <v>8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181</v>
      </c>
      <c r="F16" s="23" t="s">
        <v>182</v>
      </c>
      <c r="G16" s="23" t="s">
        <v>183</v>
      </c>
      <c r="H16" s="23" t="s">
        <v>186</v>
      </c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0.9472222222222223</v>
      </c>
      <c r="D17" s="24">
        <v>0.95000000000000007</v>
      </c>
      <c r="E17" s="24">
        <v>0.30555555555555552</v>
      </c>
      <c r="F17" s="24">
        <v>0.35069444444444442</v>
      </c>
      <c r="G17" s="24">
        <v>0.37291666666666662</v>
      </c>
      <c r="H17" s="24">
        <v>0.39583333333333331</v>
      </c>
      <c r="I17" s="24"/>
      <c r="J17" s="24"/>
      <c r="K17" s="24"/>
      <c r="L17" s="24"/>
      <c r="M17" s="24"/>
      <c r="N17" s="24"/>
      <c r="O17" s="24"/>
      <c r="P17" s="24">
        <v>0.39999999999999997</v>
      </c>
    </row>
    <row r="18" spans="2:16" ht="14.15" customHeight="1" x14ac:dyDescent="0.45">
      <c r="B18" s="31" t="s">
        <v>43</v>
      </c>
      <c r="C18" s="175">
        <v>25845</v>
      </c>
      <c r="D18" s="23">
        <v>25846</v>
      </c>
      <c r="E18" s="23">
        <v>25851</v>
      </c>
      <c r="F18" s="23">
        <v>25881</v>
      </c>
      <c r="G18" s="23">
        <v>25895</v>
      </c>
      <c r="H18" s="23">
        <v>25909</v>
      </c>
      <c r="I18" s="23"/>
      <c r="J18" s="23"/>
      <c r="K18" s="23"/>
      <c r="L18" s="23"/>
      <c r="M18" s="23"/>
      <c r="N18" s="23"/>
      <c r="O18" s="23"/>
      <c r="P18" s="23">
        <v>25914</v>
      </c>
    </row>
    <row r="19" spans="2:16" ht="14.15" customHeight="1" thickBot="1" x14ac:dyDescent="0.5">
      <c r="B19" s="11" t="s">
        <v>44</v>
      </c>
      <c r="C19" s="25"/>
      <c r="D19" s="23">
        <v>25850</v>
      </c>
      <c r="E19" s="23">
        <v>25880</v>
      </c>
      <c r="F19" s="26">
        <v>25894</v>
      </c>
      <c r="G19" s="26">
        <v>25908</v>
      </c>
      <c r="H19" s="26">
        <v>25913</v>
      </c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30</v>
      </c>
      <c r="F20" s="29">
        <f t="shared" si="0"/>
        <v>14</v>
      </c>
      <c r="G20" s="29">
        <f t="shared" si="0"/>
        <v>14</v>
      </c>
      <c r="H20" s="29">
        <f t="shared" si="0"/>
        <v>5</v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49" t="s">
        <v>46</v>
      </c>
      <c r="C22" s="31" t="s">
        <v>22</v>
      </c>
      <c r="D22" s="31" t="s">
        <v>24</v>
      </c>
      <c r="E22" s="31" t="s">
        <v>47</v>
      </c>
      <c r="F22" s="150" t="s">
        <v>48</v>
      </c>
      <c r="G22" s="150"/>
      <c r="H22" s="150"/>
      <c r="I22" s="150"/>
      <c r="J22" s="31" t="s">
        <v>22</v>
      </c>
      <c r="K22" s="31" t="s">
        <v>24</v>
      </c>
      <c r="L22" s="31" t="s">
        <v>47</v>
      </c>
      <c r="M22" s="150" t="s">
        <v>48</v>
      </c>
      <c r="N22" s="150"/>
      <c r="O22" s="150"/>
      <c r="P22" s="150"/>
    </row>
    <row r="23" spans="2:16" ht="13.5" customHeight="1" x14ac:dyDescent="0.45">
      <c r="B23" s="149"/>
      <c r="C23" s="103"/>
      <c r="D23" s="103"/>
      <c r="E23" s="32" t="s">
        <v>172</v>
      </c>
      <c r="F23" s="133"/>
      <c r="G23" s="134"/>
      <c r="H23" s="134"/>
      <c r="I23" s="135"/>
      <c r="J23" s="103"/>
      <c r="K23" s="103"/>
      <c r="L23" s="32" t="s">
        <v>173</v>
      </c>
      <c r="M23" s="148"/>
      <c r="N23" s="148"/>
      <c r="O23" s="148"/>
      <c r="P23" s="148"/>
    </row>
    <row r="24" spans="2:16" ht="13.5" customHeight="1" x14ac:dyDescent="0.45">
      <c r="B24" s="149"/>
      <c r="C24" s="103"/>
      <c r="D24" s="103"/>
      <c r="E24" s="32" t="s">
        <v>174</v>
      </c>
      <c r="F24" s="133"/>
      <c r="G24" s="134"/>
      <c r="H24" s="134"/>
      <c r="I24" s="135"/>
      <c r="J24" s="103"/>
      <c r="K24" s="103"/>
      <c r="L24" s="32" t="s">
        <v>175</v>
      </c>
      <c r="M24" s="148"/>
      <c r="N24" s="148"/>
      <c r="O24" s="148"/>
      <c r="P24" s="148"/>
    </row>
    <row r="25" spans="2:16" ht="13.5" customHeight="1" x14ac:dyDescent="0.45">
      <c r="B25" s="149"/>
      <c r="C25" s="103"/>
      <c r="D25" s="103"/>
      <c r="E25" s="32" t="s">
        <v>178</v>
      </c>
      <c r="F25" s="133"/>
      <c r="G25" s="134"/>
      <c r="H25" s="134"/>
      <c r="I25" s="135"/>
      <c r="J25" s="103"/>
      <c r="K25" s="103"/>
      <c r="L25" s="32" t="s">
        <v>174</v>
      </c>
      <c r="M25" s="148"/>
      <c r="N25" s="148"/>
      <c r="O25" s="148"/>
      <c r="P25" s="148"/>
    </row>
    <row r="26" spans="2:16" ht="13.5" customHeight="1" x14ac:dyDescent="0.45">
      <c r="B26" s="149"/>
      <c r="C26" s="103"/>
      <c r="D26" s="103"/>
      <c r="E26" s="32" t="s">
        <v>173</v>
      </c>
      <c r="F26" s="133"/>
      <c r="G26" s="134"/>
      <c r="H26" s="134"/>
      <c r="I26" s="135"/>
      <c r="J26" s="103"/>
      <c r="K26" s="103"/>
      <c r="L26" s="32" t="s">
        <v>172</v>
      </c>
      <c r="M26" s="148"/>
      <c r="N26" s="148"/>
      <c r="O26" s="148"/>
      <c r="P26" s="14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8.6805555555555566E-2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>
        <v>0.25486111111111109</v>
      </c>
      <c r="O30" s="41"/>
      <c r="P30" s="42">
        <f>SUM(C30:J30,L30:N30)</f>
        <v>0.36249999999999999</v>
      </c>
    </row>
    <row r="31" spans="2:16" ht="14.15" customHeight="1" x14ac:dyDescent="0.45">
      <c r="B31" s="33" t="s">
        <v>164</v>
      </c>
      <c r="C31" s="43">
        <v>0.10694444444444444</v>
      </c>
      <c r="D31" s="6">
        <v>0.25625000000000003</v>
      </c>
      <c r="E31" s="6"/>
      <c r="F31" s="6"/>
      <c r="G31" s="6"/>
      <c r="H31" s="6"/>
      <c r="I31" s="6"/>
      <c r="J31" s="6">
        <v>2.2222222222222223E-2</v>
      </c>
      <c r="K31" s="6">
        <v>2.2916666666666669E-2</v>
      </c>
      <c r="L31" s="6"/>
      <c r="M31" s="6"/>
      <c r="N31" s="6"/>
      <c r="O31" s="44"/>
      <c r="P31" s="42">
        <f>SUM(C31:N31)</f>
        <v>0.40833333333333333</v>
      </c>
    </row>
    <row r="32" spans="2:16" ht="14.15" customHeight="1" x14ac:dyDescent="0.45">
      <c r="B32" s="33" t="s">
        <v>64</v>
      </c>
      <c r="C32" s="45">
        <v>0.10694444444444444</v>
      </c>
      <c r="D32" s="46">
        <v>0.21111111111111111</v>
      </c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0.31805555555555554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4.5138888888888923E-2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2.2222222222222223E-2</v>
      </c>
      <c r="K34" s="97">
        <f t="shared" si="2"/>
        <v>2.2916666666666669E-2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9.027777777777779E-2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0" t="s">
        <v>66</v>
      </c>
      <c r="C36" s="136" t="s">
        <v>188</v>
      </c>
      <c r="D36" s="137"/>
      <c r="E36" s="136"/>
      <c r="F36" s="137"/>
      <c r="G36" s="136"/>
      <c r="H36" s="137"/>
      <c r="I36" s="136"/>
      <c r="J36" s="137"/>
      <c r="K36" s="136"/>
      <c r="L36" s="137"/>
      <c r="M36" s="136"/>
      <c r="N36" s="137"/>
      <c r="O36" s="136"/>
      <c r="P36" s="137"/>
    </row>
    <row r="37" spans="2:16" ht="18" customHeight="1" x14ac:dyDescent="0.45">
      <c r="B37" s="131"/>
      <c r="C37" s="136"/>
      <c r="D37" s="137"/>
      <c r="E37" s="128"/>
      <c r="F37" s="128"/>
      <c r="G37" s="136"/>
      <c r="H37" s="137"/>
      <c r="I37" s="129"/>
      <c r="J37" s="128"/>
      <c r="K37" s="128"/>
      <c r="L37" s="128"/>
      <c r="M37" s="128"/>
      <c r="N37" s="128"/>
      <c r="O37" s="128"/>
      <c r="P37" s="128"/>
    </row>
    <row r="38" spans="2:16" ht="18" customHeight="1" x14ac:dyDescent="0.45">
      <c r="B38" s="131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</row>
    <row r="39" spans="2:16" ht="18" customHeight="1" x14ac:dyDescent="0.45">
      <c r="B39" s="131"/>
      <c r="C39" s="128"/>
      <c r="D39" s="128"/>
      <c r="E39" s="128"/>
      <c r="F39" s="128"/>
      <c r="G39" s="128"/>
      <c r="H39" s="128"/>
      <c r="I39" s="129"/>
      <c r="J39" s="128"/>
      <c r="K39" s="128"/>
      <c r="L39" s="128"/>
      <c r="M39" s="128"/>
      <c r="N39" s="128"/>
      <c r="O39" s="128"/>
      <c r="P39" s="128"/>
    </row>
    <row r="40" spans="2:16" ht="18" customHeight="1" x14ac:dyDescent="0.45">
      <c r="B40" s="131"/>
      <c r="C40" s="128"/>
      <c r="D40" s="128"/>
      <c r="E40" s="128"/>
      <c r="F40" s="128"/>
      <c r="G40" s="129"/>
      <c r="H40" s="128"/>
      <c r="I40" s="128"/>
      <c r="J40" s="128"/>
      <c r="K40" s="128"/>
      <c r="L40" s="128"/>
      <c r="M40" s="128"/>
      <c r="N40" s="128"/>
      <c r="O40" s="128"/>
      <c r="P40" s="128"/>
    </row>
    <row r="41" spans="2:16" ht="18" customHeight="1" x14ac:dyDescent="0.45">
      <c r="B41" s="132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2" t="s">
        <v>67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4"/>
    </row>
    <row r="44" spans="2:16" ht="14.15" customHeight="1" x14ac:dyDescent="0.45">
      <c r="B44" s="125" t="s">
        <v>187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7"/>
    </row>
    <row r="45" spans="2:16" ht="14.15" customHeight="1" x14ac:dyDescent="0.45">
      <c r="B45" s="125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8"/>
    </row>
    <row r="46" spans="2:16" ht="14.15" customHeight="1" x14ac:dyDescent="0.45">
      <c r="B46" s="116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8"/>
    </row>
    <row r="47" spans="2:16" ht="14.15" customHeight="1" x14ac:dyDescent="0.45">
      <c r="B47" s="116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8"/>
    </row>
    <row r="48" spans="2:16" ht="14.15" customHeight="1" x14ac:dyDescent="0.45">
      <c r="B48" s="116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8"/>
    </row>
    <row r="49" spans="2:16" ht="14.15" customHeight="1" x14ac:dyDescent="0.45">
      <c r="B49" s="116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8"/>
    </row>
    <row r="50" spans="2:16" ht="14.15" customHeight="1" x14ac:dyDescent="0.45">
      <c r="B50" s="116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8"/>
    </row>
    <row r="51" spans="2:16" ht="14.15" customHeight="1" x14ac:dyDescent="0.45">
      <c r="B51" s="116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8"/>
    </row>
    <row r="52" spans="2:16" ht="14.15" customHeight="1" thickBot="1" x14ac:dyDescent="0.5">
      <c r="B52" s="119"/>
      <c r="C52" s="120"/>
      <c r="D52" s="117"/>
      <c r="E52" s="117"/>
      <c r="F52" s="117"/>
      <c r="G52" s="120"/>
      <c r="H52" s="120"/>
      <c r="I52" s="120"/>
      <c r="J52" s="120"/>
      <c r="K52" s="120"/>
      <c r="L52" s="120"/>
      <c r="M52" s="120"/>
      <c r="N52" s="120"/>
      <c r="O52" s="120"/>
      <c r="P52" s="121"/>
    </row>
    <row r="53" spans="2:16" ht="14.15" customHeight="1" thickTop="1" thickBot="1" x14ac:dyDescent="0.5">
      <c r="B53" s="151" t="s">
        <v>166</v>
      </c>
      <c r="C53" s="152"/>
      <c r="D53" s="100"/>
      <c r="E53" s="100"/>
      <c r="F53" s="100"/>
      <c r="G53" s="152"/>
      <c r="H53" s="152"/>
      <c r="I53" s="152"/>
      <c r="J53" s="152"/>
      <c r="K53" s="152"/>
      <c r="L53" s="152"/>
      <c r="M53" s="152"/>
      <c r="N53" s="152"/>
      <c r="O53" s="152"/>
      <c r="P53" s="153"/>
    </row>
    <row r="54" spans="2:16" ht="14.15" customHeight="1" thickTop="1" thickBot="1" x14ac:dyDescent="0.5">
      <c r="B54" s="154" t="s">
        <v>176</v>
      </c>
      <c r="C54" s="155"/>
      <c r="D54" s="155"/>
      <c r="E54" s="156"/>
      <c r="F54" s="100">
        <v>687</v>
      </c>
      <c r="G54" s="157"/>
      <c r="H54" s="157"/>
      <c r="I54" s="157"/>
      <c r="J54" s="157"/>
      <c r="K54" s="157"/>
      <c r="L54" s="157"/>
      <c r="M54" s="157"/>
      <c r="N54" s="157"/>
      <c r="O54" s="157"/>
      <c r="P54" s="158"/>
    </row>
    <row r="55" spans="2:16" ht="13.5" customHeight="1" thickTop="1" x14ac:dyDescent="0.45"/>
    <row r="56" spans="2:16" ht="17.25" customHeight="1" x14ac:dyDescent="0.45">
      <c r="B56" s="162" t="s">
        <v>68</v>
      </c>
      <c r="C56" s="16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3" t="s">
        <v>69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5"/>
      <c r="N57" s="166" t="s">
        <v>70</v>
      </c>
      <c r="O57" s="164"/>
      <c r="P57" s="167"/>
    </row>
    <row r="58" spans="2:16" ht="17.149999999999999" customHeight="1" x14ac:dyDescent="0.45">
      <c r="B58" s="168" t="s">
        <v>71</v>
      </c>
      <c r="C58" s="169"/>
      <c r="D58" s="170"/>
      <c r="E58" s="168" t="s">
        <v>72</v>
      </c>
      <c r="F58" s="169"/>
      <c r="G58" s="170"/>
      <c r="H58" s="169" t="s">
        <v>73</v>
      </c>
      <c r="I58" s="169"/>
      <c r="J58" s="169"/>
      <c r="K58" s="171" t="s">
        <v>74</v>
      </c>
      <c r="L58" s="169"/>
      <c r="M58" s="172"/>
      <c r="N58" s="173"/>
      <c r="O58" s="169"/>
      <c r="P58" s="174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1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-164.8</v>
      </c>
      <c r="D72" s="56">
        <v>-166.9</v>
      </c>
      <c r="E72" s="90" t="s">
        <v>117</v>
      </c>
      <c r="F72" s="56">
        <v>19</v>
      </c>
      <c r="G72" s="56">
        <v>18.5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-165.8</v>
      </c>
      <c r="D73" s="56">
        <v>-168.3</v>
      </c>
      <c r="E73" s="92" t="s">
        <v>121</v>
      </c>
      <c r="F73" s="57">
        <v>36</v>
      </c>
      <c r="G73" s="57">
        <v>42.3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-192.3</v>
      </c>
      <c r="D74" s="56">
        <v>-194.3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-112.1</v>
      </c>
      <c r="D75" s="56">
        <v>-115.8</v>
      </c>
      <c r="E75" s="92" t="s">
        <v>131</v>
      </c>
      <c r="F75" s="58">
        <v>20</v>
      </c>
      <c r="G75" s="58">
        <v>15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26.6</v>
      </c>
      <c r="D76" s="56">
        <v>25.5</v>
      </c>
      <c r="E76" s="92" t="s">
        <v>136</v>
      </c>
      <c r="F76" s="58">
        <v>10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22.8</v>
      </c>
      <c r="D77" s="56">
        <v>22.2</v>
      </c>
      <c r="E77" s="92" t="s">
        <v>141</v>
      </c>
      <c r="F77" s="58">
        <v>245</v>
      </c>
      <c r="G77" s="58">
        <v>250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</v>
      </c>
      <c r="D78" s="56">
        <v>20.399999999999999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19.600000000000001</v>
      </c>
      <c r="D79" s="56">
        <v>19.100000000000001</v>
      </c>
      <c r="E79" s="90" t="s">
        <v>151</v>
      </c>
      <c r="F79" s="56">
        <v>12.3</v>
      </c>
      <c r="G79" s="56">
        <v>7.6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1.3999999999999999E-4</v>
      </c>
      <c r="D80" s="60">
        <v>1.11E-4</v>
      </c>
      <c r="E80" s="92" t="s">
        <v>156</v>
      </c>
      <c r="F80" s="57">
        <v>61.4</v>
      </c>
      <c r="G80" s="57">
        <v>80.099999999999994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1" t="s">
        <v>160</v>
      </c>
      <c r="C84" s="141"/>
    </row>
    <row r="85" spans="2:16" ht="15" customHeight="1" x14ac:dyDescent="0.45">
      <c r="B85" s="142" t="s">
        <v>180</v>
      </c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4"/>
    </row>
    <row r="86" spans="2:16" ht="15" customHeight="1" x14ac:dyDescent="0.45">
      <c r="B86" s="145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</row>
    <row r="87" spans="2:16" ht="15" customHeight="1" x14ac:dyDescent="0.45">
      <c r="B87" s="145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7"/>
    </row>
    <row r="88" spans="2:16" ht="15" customHeight="1" x14ac:dyDescent="0.45">
      <c r="B88" s="145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7"/>
    </row>
    <row r="89" spans="2:16" ht="15" customHeight="1" x14ac:dyDescent="0.45">
      <c r="B89" s="145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7"/>
    </row>
    <row r="90" spans="2:16" ht="15" customHeight="1" x14ac:dyDescent="0.45">
      <c r="B90" s="145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7"/>
    </row>
    <row r="91" spans="2:16" ht="15" customHeight="1" x14ac:dyDescent="0.45">
      <c r="B91" s="145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7"/>
    </row>
    <row r="92" spans="2:16" ht="15" customHeight="1" x14ac:dyDescent="0.45">
      <c r="B92" s="145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7"/>
    </row>
    <row r="93" spans="2:16" ht="15" customHeight="1" x14ac:dyDescent="0.45">
      <c r="B93" s="145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7"/>
    </row>
    <row r="94" spans="2:16" ht="15" customHeight="1" x14ac:dyDescent="0.45">
      <c r="B94" s="145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7"/>
    </row>
    <row r="95" spans="2:16" ht="15" customHeight="1" x14ac:dyDescent="0.45">
      <c r="B95" s="145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7"/>
    </row>
    <row r="96" spans="2:16" ht="15" customHeight="1" x14ac:dyDescent="0.45">
      <c r="B96" s="145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7"/>
    </row>
    <row r="97" spans="2:16" ht="15" customHeight="1" x14ac:dyDescent="0.45">
      <c r="B97" s="145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7"/>
    </row>
    <row r="98" spans="2:16" ht="15" customHeight="1" x14ac:dyDescent="0.45">
      <c r="B98" s="145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7"/>
    </row>
    <row r="99" spans="2:16" ht="15" customHeight="1" x14ac:dyDescent="0.45">
      <c r="B99" s="159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1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disablePrompts="1"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2026-10-09T22:21:40Z</dcterms:modified>
</cp:coreProperties>
</file>