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05B61071-D94A-4768-BA8C-A52AA0E0C0FC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<sst xmlns="http://schemas.openxmlformats.org/spreadsheetml/2006/main" count="213" uniqueCount="197">
  <si>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</si>
  <si>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</si>
  <si>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</si>
  <si>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</si>
  <si>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</si>
  <si>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</si>
  <si>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</si>
  <si>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</si>
  <si>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</si>
  <si>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</si>
  <si>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</si>
  <si>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</si>
  <si>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</si>
  <si>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</si>
  <si>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</si>
  <si>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</si>
  <si>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</si>
  <si>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</si>
  <si>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</si>
  <si>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</si>
  <si>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</si>
  <si>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</si>
  <si>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</si>
  <si>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</si>
  <si>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</si>
  <si>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</si>
  <si>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</si>
  <si>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</si>
  <si>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</si>
  <si>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</si>
  <si>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</si>
  <si>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</si>
  <si>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</si>
  <si>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</si>
  <si>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</si>
  <si>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</si>
  <si>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</si>
  <si>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</si>
  <si>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</si>
  <si>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</si>
  <si>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</si>
  <si>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</si>
  <si>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</si>
  <si>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</si>
  <si>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</si>
  <si>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</si>
  <si>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</si>
  <si>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</si>
  <si>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</si>
  <si>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</si>
  <si>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</si>
  <si>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</si>
  <si>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</si>
  <si>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</si>
  <si>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</si>
  <si>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</si>
  <si>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</si>
  <si>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</si>
  <si>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</si>
  <si>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</si>
  <si>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</si>
  <si>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</si>
  <si>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</si>
  <si>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</si>
  <si>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</si>
  <si>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</si>
  <si>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</si>
  <si>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</si>
  <si>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</si>
  <si>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</si>
  <si>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</si>
  <si>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</si>
  <si>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</si>
  <si>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</si>
  <si>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</si>
  <si>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</si>
  <si>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</si>
  <si>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</si>
  <si>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</si>
  <si>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</si>
  <si>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</si>
  <si>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</si>
  <si>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</si>
  <si>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</si>
  <si>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</si>
  <si>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</si>
  <si>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</si>
  <si>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</si>
  <si>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</si>
  <si>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</si>
  <si>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</si>
  <si>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</si>
  <si>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</si>
  <si>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</si>
  <si>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</si>
  <si>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</si>
  <si>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</si>
  <si>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</si>
  <si>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</si>
  <si>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</si>
  <si>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</si>
  <si>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</si>
  <si>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</si>
  <si>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</si>
  <si>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</si>
  <si>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</si>
  <si>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</si>
  <si>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</si>
  <si>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</si>
  <si>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</si>
  <si>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</si>
  <si>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</si>
  <si>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</si>
  <si>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</si>
  <si>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</si>
  <si>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</si>
  <si>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</si>
  <si>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</si>
  <si>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</si>
  <si>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</si>
  <si>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</si>
  <si>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</si>
  <si>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</si>
  <si>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</si>
  <si>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</si>
  <si>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</si>
  <si>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</si>
  <si>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</si>
  <si>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</si>
  <si>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</si>
  <si>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</si>
  <si>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</si>
  <si>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</si>
  <si>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</si>
  <si>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</si>
  <si>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</si>
  <si>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</si>
  <si>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</si>
  <si>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</si>
  <si>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</si>
  <si>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</si>
  <si>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</si>
  <si>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</si>
  <si>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</si>
  <si>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</si>
  <si>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</si>
  <si>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</si>
  <si>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</si>
  <si>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</si>
  <si>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</si>
  <si>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</si>
  <si>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</si>
  <si>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</si>
  <si>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</si>
  <si>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</si>
  <si>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</si>
  <si>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</si>
  <si>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</si>
  <si>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</si>
  <si>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</si>
  <si>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</si>
  <si>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</si>
  <si>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</si>
  <si>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</si>
  <si>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</si>
  <si>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</si>
  <si>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</si>
  <si>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</si>
  <si>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</si>
  <si>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</si>
  <si>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</si>
  <si>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</si>
  <si>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</si>
  <si>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</si>
  <si>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</si>
  <si>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</si>
  <si>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</si>
  <si>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</si>
  <si>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</si>
  <si>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</si>
  <si>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</si>
  <si>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</si>
  <si>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허정환</t>
    <phoneticPr fontId="3" type="noConversion"/>
  </si>
  <si>
    <t>1. 월령 40% 이하로 방풍막 제거.</t>
    <phoneticPr fontId="3" type="noConversion"/>
  </si>
  <si>
    <t>BLG</t>
    <phoneticPr fontId="3" type="noConversion"/>
  </si>
  <si>
    <t>DIR-KSP</t>
    <phoneticPr fontId="3" type="noConversion"/>
  </si>
  <si>
    <t>20s/20k 40s/24k 50s/19k</t>
    <phoneticPr fontId="3" type="noConversion"/>
  </si>
  <si>
    <t>30s/19k 50s/20k 60s/16k</t>
    <phoneticPr fontId="3" type="noConversion"/>
  </si>
  <si>
    <t>N</t>
    <phoneticPr fontId="3" type="noConversion"/>
  </si>
  <si>
    <t>E_019985</t>
    <phoneticPr fontId="3" type="noConversion"/>
  </si>
  <si>
    <t>1. [E_019985] 셔터 오류 메시지 발생. 영상이 가려진듯이 촬영 됨. 재촬영 019986</t>
    <phoneticPr fontId="3" type="noConversion"/>
  </si>
  <si>
    <t>M_020116</t>
    <phoneticPr fontId="3" type="noConversion"/>
  </si>
  <si>
    <t>M_020151-020152:N</t>
    <phoneticPr fontId="3" type="noConversion"/>
  </si>
  <si>
    <t>E_020236</t>
    <phoneticPr fontId="3" type="noConversion"/>
  </si>
  <si>
    <t>2. [E_020236] 셔터 오류 메시지 발생. 재촬영 020238</t>
    <phoneticPr fontId="3" type="noConversion"/>
  </si>
  <si>
    <t>60s/26k 45s/30k 30s/30k</t>
    <phoneticPr fontId="3" type="noConversion"/>
  </si>
  <si>
    <t>30s/17k 20s/17k 20s/26k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</si>
</sst>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1" zoomScale="145" zoomScaleNormal="145" workbookViewId="0">
      <selection activeCell="I67" sqref="I67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46278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100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182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0.96875</v>
      </c>
      <c r="D9" s="7">
        <v>1.4</v>
      </c>
      <c r="E9" s="7">
        <v>10.7</v>
      </c>
      <c r="F9" s="7">
        <v>34</v>
      </c>
      <c r="G9" s="32" t="s">
        <v>188</v>
      </c>
      <c r="H9" s="7">
        <v>4.3</v>
      </c>
      <c r="I9" s="32">
        <v>1.9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0.20972222222222223</v>
      </c>
      <c r="D10" s="7">
        <v>1.5</v>
      </c>
      <c r="E10" s="7">
        <v>10</v>
      </c>
      <c r="F10" s="7">
        <v>21</v>
      </c>
      <c r="G10" s="32" t="s">
        <v>188</v>
      </c>
      <c r="H10" s="7">
        <v>3.3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0.42222222222222222</v>
      </c>
      <c r="D11" s="12">
        <v>1.4</v>
      </c>
      <c r="E11" s="12">
        <v>9.1</v>
      </c>
      <c r="F11" s="12">
        <v>17</v>
      </c>
      <c r="G11" s="32" t="s">
        <v>188</v>
      </c>
      <c r="H11" s="7">
        <v>1.6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23.453472222222221</v>
      </c>
      <c r="D12" s="16">
        <f>AVERAGE(D9:D11)</f>
        <v>1.4333333333333333</v>
      </c>
      <c r="E12" s="16">
        <f>AVERAGE(E9:E11)</f>
        <v>9.9333333333333318</v>
      </c>
      <c r="F12" s="17">
        <f>AVERAGE(F9:F11)</f>
        <v>24</v>
      </c>
      <c r="G12" s="18"/>
      <c r="H12" s="19">
        <f>AVERAGE(H9:H11)</f>
        <v>3.0666666666666664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184</v>
      </c>
      <c r="F16" s="23" t="s">
        <v>185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0.93819444444444444</v>
      </c>
      <c r="D17" s="24">
        <v>0.93958333333333333</v>
      </c>
      <c r="E17" s="24">
        <v>0.96875</v>
      </c>
      <c r="F17" s="24">
        <v>0.16874999999999998</v>
      </c>
      <c r="G17" s="24">
        <v>0.37708333333333338</v>
      </c>
      <c r="H17" s="24">
        <v>0.39861111111111108</v>
      </c>
      <c r="I17" s="24">
        <v>0.42222222222222222</v>
      </c>
      <c r="J17" s="24"/>
      <c r="K17" s="24"/>
      <c r="L17" s="24"/>
      <c r="M17" s="24"/>
      <c r="N17" s="24"/>
      <c r="O17" s="24"/>
      <c r="P17" s="24">
        <v>0.43541666666666662</v>
      </c>
    </row>
    <row r="18" spans="2:16" ht="14.15" customHeight="1" x14ac:dyDescent="0.45">
      <c r="B18" s="31" t="s">
        <v>43</v>
      </c>
      <c r="C18" s="23">
        <v>19963</v>
      </c>
      <c r="D18" s="23">
        <v>19964</v>
      </c>
      <c r="E18" s="23">
        <v>19975</v>
      </c>
      <c r="F18" s="23">
        <v>20114</v>
      </c>
      <c r="G18" s="23">
        <v>20250</v>
      </c>
      <c r="H18" s="23">
        <v>20265</v>
      </c>
      <c r="I18" s="23">
        <v>20278</v>
      </c>
      <c r="J18" s="23"/>
      <c r="K18" s="23"/>
      <c r="L18" s="23"/>
      <c r="M18" s="23"/>
      <c r="N18" s="23"/>
      <c r="O18" s="23"/>
      <c r="P18" s="23">
        <v>20289</v>
      </c>
    </row>
    <row r="19" spans="2:16" ht="14.15" customHeight="1" thickBot="1" x14ac:dyDescent="0.5">
      <c r="B19" s="11" t="s">
        <v>44</v>
      </c>
      <c r="C19" s="25"/>
      <c r="D19" s="23">
        <v>19974</v>
      </c>
      <c r="E19" s="26">
        <v>20113</v>
      </c>
      <c r="F19" s="26">
        <v>20249</v>
      </c>
      <c r="G19" s="26">
        <v>20264</v>
      </c>
      <c r="H19" s="26">
        <v>20277</v>
      </c>
      <c r="I19" s="26">
        <v>20288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11</v>
      </c>
      <c r="E20" s="29">
        <f t="shared" si="0"/>
        <v>139</v>
      </c>
      <c r="F20" s="29">
        <f t="shared" si="0"/>
        <v>136</v>
      </c>
      <c r="G20" s="29">
        <f t="shared" si="0"/>
        <v>15</v>
      </c>
      <c r="H20" s="29">
        <f t="shared" si="0"/>
        <v>13</v>
      </c>
      <c r="I20" s="29">
        <f t="shared" si="0"/>
        <v>11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>
        <v>0.95972222222222225</v>
      </c>
      <c r="D23" s="103">
        <v>0.96250000000000002</v>
      </c>
      <c r="E23" s="32" t="s">
        <v>172</v>
      </c>
      <c r="F23" s="121" t="s">
        <v>186</v>
      </c>
      <c r="G23" s="122"/>
      <c r="H23" s="122"/>
      <c r="I23" s="123"/>
      <c r="J23" s="103">
        <v>0.42222222222222222</v>
      </c>
      <c r="K23" s="103">
        <v>0.42499999999999999</v>
      </c>
      <c r="L23" s="32" t="s">
        <v>173</v>
      </c>
      <c r="M23" s="118" t="s">
        <v>195</v>
      </c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>
        <v>0.96388888888888891</v>
      </c>
      <c r="D25" s="103">
        <v>0.96597222222222223</v>
      </c>
      <c r="E25" s="32" t="s">
        <v>177</v>
      </c>
      <c r="F25" s="121" t="s">
        <v>187</v>
      </c>
      <c r="G25" s="122"/>
      <c r="H25" s="122"/>
      <c r="I25" s="123"/>
      <c r="J25" s="103">
        <v>0.42638888888888887</v>
      </c>
      <c r="K25" s="103">
        <v>0.4284722222222222</v>
      </c>
      <c r="L25" s="32" t="s">
        <v>174</v>
      </c>
      <c r="M25" s="118" t="s">
        <v>196</v>
      </c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0.17013888888888887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0.20694444444444446</v>
      </c>
      <c r="O30" s="41"/>
      <c r="P30" s="42">
        <f>SUM(C30:J30,L30:N30)</f>
        <v>0.3979166666666667</v>
      </c>
    </row>
    <row r="31" spans="2:16" ht="14.15" customHeight="1" x14ac:dyDescent="0.45">
      <c r="B31" s="33" t="s">
        <v>164</v>
      </c>
      <c r="C31" s="43">
        <v>0.19999999999999998</v>
      </c>
      <c r="D31" s="6">
        <v>0.20833333333333334</v>
      </c>
      <c r="E31" s="6"/>
      <c r="F31" s="6"/>
      <c r="G31" s="6"/>
      <c r="H31" s="6"/>
      <c r="I31" s="6"/>
      <c r="J31" s="6">
        <v>2.1527777777777781E-2</v>
      </c>
      <c r="K31" s="6">
        <v>2.361111111111111E-2</v>
      </c>
      <c r="L31" s="6"/>
      <c r="M31" s="6"/>
      <c r="N31" s="6"/>
      <c r="O31" s="44"/>
      <c r="P31" s="42">
        <f>SUM(C31:N31)</f>
        <v>0.45347222222222217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0.19999999999999998</v>
      </c>
      <c r="D34" s="97">
        <f t="shared" ref="D34:M34" si="2">D31-D32-D33</f>
        <v>0.20833333333333334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2.1527777777777781E-2</v>
      </c>
      <c r="K34" s="97">
        <f t="shared" si="2"/>
        <v>2.361111111111111E-2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0.45347222222222217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189</v>
      </c>
      <c r="D36" s="133"/>
      <c r="E36" s="132" t="s">
        <v>191</v>
      </c>
      <c r="F36" s="133"/>
      <c r="G36" s="132" t="s">
        <v>192</v>
      </c>
      <c r="H36" s="133"/>
      <c r="I36" s="132" t="s">
        <v>193</v>
      </c>
      <c r="J36" s="133"/>
      <c r="K36" s="132"/>
      <c r="L36" s="133"/>
      <c r="M36" s="132"/>
      <c r="N36" s="133"/>
      <c r="O36" s="132"/>
      <c r="P36" s="133"/>
    </row>
    <row r="37" spans="2:16" ht="18" customHeight="1" x14ac:dyDescent="0.45">
      <c r="B37" s="143"/>
      <c r="C37" s="132"/>
      <c r="D37" s="133"/>
      <c r="E37" s="134"/>
      <c r="F37" s="134"/>
      <c r="G37" s="132"/>
      <c r="H37" s="133"/>
      <c r="I37" s="135"/>
      <c r="J37" s="134"/>
      <c r="K37" s="134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190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194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>
        <v>1.62</v>
      </c>
      <c r="E53" s="100">
        <v>1.1399999999999999</v>
      </c>
      <c r="F53" s="100">
        <v>1.18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712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-164.2</v>
      </c>
      <c r="D72" s="56">
        <v>-166.4</v>
      </c>
      <c r="E72" s="90" t="s">
        <v>117</v>
      </c>
      <c r="F72" s="56">
        <v>17.899999999999999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-166.1</v>
      </c>
      <c r="D73" s="56">
        <v>-168.5</v>
      </c>
      <c r="E73" s="92" t="s">
        <v>121</v>
      </c>
      <c r="F73" s="57">
        <v>24.2</v>
      </c>
      <c r="G73" s="57">
        <v>19.399999999999999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-189.4</v>
      </c>
      <c r="D74" s="56">
        <v>-190.2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</v>
      </c>
      <c r="D75" s="56">
        <v>-115.9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26.9</v>
      </c>
      <c r="D76" s="56">
        <v>25.3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</v>
      </c>
      <c r="D77" s="56">
        <v>21.7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21.1</v>
      </c>
      <c r="D78" s="56">
        <v>19.899999999999999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19.7</v>
      </c>
      <c r="D79" s="56">
        <v>18.600000000000001</v>
      </c>
      <c r="E79" s="90" t="s">
        <v>151</v>
      </c>
      <c r="F79" s="56">
        <v>14.4</v>
      </c>
      <c r="G79" s="56">
        <v>9.4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1.07E-4</v>
      </c>
      <c r="D80" s="60">
        <v>1.1900000000000001E-4</v>
      </c>
      <c r="E80" s="92" t="s">
        <v>156</v>
      </c>
      <c r="F80" s="57">
        <v>30.7</v>
      </c>
      <c r="G80" s="57">
        <v>23.6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183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2026-09-13T10:31:08Z</dcterms:modified>
</cp:coreProperties>
</file>