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6E083850-F58C-4503-BBFA-1968DC043CEF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<sst xmlns="http://schemas.openxmlformats.org/spreadsheetml/2006/main" count="208" uniqueCount="193">
  <si>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</si>
  <si>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</si>
  <si>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</si>
  <si>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</si>
  <si>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</si>
  <si>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</si>
  <si>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</si>
  <si>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</si>
  <si>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</si>
  <si>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</si>
  <si>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</si>
  <si>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</si>
  <si>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</si>
  <si>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</si>
  <si>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</si>
  <si>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</si>
  <si>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</si>
  <si>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</si>
  <si>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</si>
  <si>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</si>
  <si>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</si>
  <si>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</si>
  <si>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</si>
  <si>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</si>
  <si>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</si>
  <si>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</si>
  <si>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</si>
  <si>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</si>
  <si>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</si>
  <si>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</si>
  <si>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</si>
  <si>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</si>
  <si>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</si>
  <si>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</si>
  <si>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</si>
  <si>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</si>
  <si>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</si>
  <si>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</si>
  <si>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</si>
  <si>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</si>
  <si>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</si>
  <si>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</si>
  <si>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</si>
  <si>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</si>
  <si>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</si>
  <si>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</si>
  <si>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</si>
  <si>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</si>
  <si>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</si>
  <si>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</si>
  <si>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</si>
  <si>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</si>
  <si>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</si>
  <si>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</si>
  <si>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</si>
  <si>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</si>
  <si>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</si>
  <si>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</si>
  <si>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</si>
  <si>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</si>
  <si>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</si>
  <si>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</si>
  <si>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</si>
  <si>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</si>
  <si>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</si>
  <si>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</si>
  <si>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</si>
  <si>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</si>
  <si>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</si>
  <si>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</si>
  <si>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</si>
  <si>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</si>
  <si>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</si>
  <si>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</si>
  <si>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</si>
  <si>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</si>
  <si>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</si>
  <si>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</si>
  <si>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</si>
  <si>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</si>
  <si>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</si>
  <si>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</si>
  <si>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</si>
  <si>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</si>
  <si>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</si>
  <si>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</si>
  <si>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</si>
  <si>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</si>
  <si>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</si>
  <si>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</si>
  <si>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</si>
  <si>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</si>
  <si>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</si>
  <si>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</si>
  <si>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</si>
  <si>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</si>
  <si>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</si>
  <si>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</si>
  <si>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</si>
  <si>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</si>
  <si>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</si>
  <si>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</si>
  <si>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</si>
  <si>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</si>
  <si>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</si>
  <si>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</si>
  <si>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</si>
  <si>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</si>
  <si>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</si>
  <si>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</si>
  <si>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</si>
  <si>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</si>
  <si>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</si>
  <si>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</si>
  <si>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</si>
  <si>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</si>
  <si>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</si>
  <si>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</si>
  <si>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</si>
  <si>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</si>
  <si>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</si>
  <si>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</si>
  <si>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</si>
  <si>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</si>
  <si>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</si>
  <si>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</si>
  <si>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</si>
  <si>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</si>
  <si>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</si>
  <si>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</si>
  <si>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</si>
  <si>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</si>
  <si>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</si>
  <si>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</si>
  <si>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</si>
  <si>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</si>
  <si>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</si>
  <si>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</si>
  <si>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</si>
  <si>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</si>
  <si>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</si>
  <si>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</si>
  <si>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</si>
  <si>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</si>
  <si>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</si>
  <si>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</si>
  <si>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</si>
  <si>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</si>
  <si>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</si>
  <si>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</si>
  <si>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</si>
  <si>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</si>
  <si>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</si>
  <si>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</si>
  <si>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</si>
  <si>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</si>
  <si>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</si>
  <si>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</si>
  <si>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</si>
  <si>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</si>
  <si>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</si>
  <si>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</si>
  <si>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</si>
  <si>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</si>
  <si>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</si>
  <si>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</si>
  <si>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</si>
  <si>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</si>
  <si>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</si>
  <si>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</si>
  <si>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</si>
  <si>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</si>
  <si>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</si>
  <si>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</si>
  <si>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</si>
  <si>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</si>
  <si>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</si>
  <si>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</si>
  <si>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</si>
  <si>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</si>
  <si>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</si>
  <si>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</si>
  <si>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</si>
  <si>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</si>
  <si>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</si>
  <si>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허정환</t>
    <phoneticPr fontId="3" type="noConversion"/>
  </si>
  <si>
    <t>1. 월령 40% 이하로 방풍막 제거.</t>
    <phoneticPr fontId="3" type="noConversion"/>
  </si>
  <si>
    <t>E_018111</t>
    <phoneticPr fontId="3" type="noConversion"/>
  </si>
  <si>
    <t>1. [E_018111] shutter 오류로 영상이 가려진듯이 촬영됨. 재촬영 018112</t>
    <phoneticPr fontId="3" type="noConversion"/>
  </si>
  <si>
    <t>2. [E_018113-018114] shutter 오류로 영상이 가려진듯이 촬영됨. 재촬영 018115-018116</t>
    <phoneticPr fontId="3" type="noConversion"/>
  </si>
  <si>
    <t>E</t>
    <phoneticPr fontId="3" type="noConversion"/>
  </si>
  <si>
    <t>C_018112-018378</t>
    <phoneticPr fontId="3" type="noConversion"/>
  </si>
  <si>
    <t>E_018113-018114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</si>
</sst>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6" zoomScale="145" zoomScaleNormal="145" workbookViewId="0">
      <selection activeCell="D79" sqref="D79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46271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100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185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1</v>
      </c>
      <c r="E9" s="7">
        <v>12.5</v>
      </c>
      <c r="F9" s="7">
        <v>13</v>
      </c>
      <c r="G9" s="32" t="s">
        <v>184</v>
      </c>
      <c r="H9" s="7">
        <v>2.4</v>
      </c>
      <c r="I9" s="32">
        <v>32.5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0.22430555555555556</v>
      </c>
      <c r="D10" s="7">
        <v>1.3</v>
      </c>
      <c r="E10" s="7">
        <v>10.4</v>
      </c>
      <c r="F10" s="7">
        <v>18</v>
      </c>
      <c r="G10" s="32" t="s">
        <v>190</v>
      </c>
      <c r="H10" s="7">
        <v>1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0.4236111111111111</v>
      </c>
      <c r="D11" s="12">
        <v>1.3</v>
      </c>
      <c r="E11" s="12">
        <v>10.6</v>
      </c>
      <c r="F11" s="12">
        <v>19</v>
      </c>
      <c r="G11" s="32" t="s">
        <v>184</v>
      </c>
      <c r="H11" s="7">
        <v>5.5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23.458333333333332</v>
      </c>
      <c r="D12" s="16">
        <f>AVERAGE(D9:D11)</f>
        <v>1.2</v>
      </c>
      <c r="E12" s="16">
        <f>AVERAGE(E9:E11)</f>
        <v>11.166666666666666</v>
      </c>
      <c r="F12" s="17">
        <f>AVERAGE(F9:F11)</f>
        <v>16.666666666666668</v>
      </c>
      <c r="G12" s="18"/>
      <c r="H12" s="19">
        <f>AVERAGE(H9:H11)</f>
        <v>2.9666666666666668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180</v>
      </c>
      <c r="G16" s="23" t="s">
        <v>181</v>
      </c>
      <c r="H16" s="23" t="s">
        <v>182</v>
      </c>
      <c r="I16" s="23" t="s">
        <v>183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0.95347222222222217</v>
      </c>
      <c r="D17" s="24">
        <v>0.95694444444444438</v>
      </c>
      <c r="E17" s="24">
        <v>0.96527777777777779</v>
      </c>
      <c r="F17" s="24">
        <v>0.18888888888888888</v>
      </c>
      <c r="G17" s="24">
        <v>0.37986111111111115</v>
      </c>
      <c r="H17" s="24">
        <v>0.40138888888888885</v>
      </c>
      <c r="I17" s="24">
        <v>0.4236111111111111</v>
      </c>
      <c r="J17" s="24"/>
      <c r="K17" s="24"/>
      <c r="L17" s="24"/>
      <c r="M17" s="24"/>
      <c r="N17" s="24"/>
      <c r="O17" s="24"/>
      <c r="P17" s="24">
        <v>0.4291666666666667</v>
      </c>
    </row>
    <row r="18" spans="2:16" ht="14.15" customHeight="1" x14ac:dyDescent="0.45">
      <c r="B18" s="31" t="s">
        <v>43</v>
      </c>
      <c r="C18" s="23">
        <v>18071</v>
      </c>
      <c r="D18" s="23">
        <v>18072</v>
      </c>
      <c r="E18" s="23">
        <v>18077</v>
      </c>
      <c r="F18" s="23">
        <v>18223</v>
      </c>
      <c r="G18" s="23">
        <v>18350</v>
      </c>
      <c r="H18" s="23">
        <v>18365</v>
      </c>
      <c r="I18" s="23">
        <v>18379</v>
      </c>
      <c r="J18" s="23"/>
      <c r="K18" s="23"/>
      <c r="L18" s="23"/>
      <c r="M18" s="23"/>
      <c r="N18" s="23"/>
      <c r="O18" s="23"/>
      <c r="P18" s="23">
        <v>18385</v>
      </c>
    </row>
    <row r="19" spans="2:16" ht="14.15" customHeight="1" thickBot="1" x14ac:dyDescent="0.5">
      <c r="B19" s="11" t="s">
        <v>44</v>
      </c>
      <c r="C19" s="25"/>
      <c r="D19" s="23">
        <v>18076</v>
      </c>
      <c r="E19" s="23">
        <v>18222</v>
      </c>
      <c r="F19" s="26">
        <v>18349</v>
      </c>
      <c r="G19" s="26">
        <v>18364</v>
      </c>
      <c r="H19" s="26">
        <v>18378</v>
      </c>
      <c r="I19" s="26">
        <v>18384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146</v>
      </c>
      <c r="F20" s="29">
        <f t="shared" si="0"/>
        <v>127</v>
      </c>
      <c r="G20" s="29">
        <f t="shared" si="0"/>
        <v>15</v>
      </c>
      <c r="H20" s="29">
        <f t="shared" si="0"/>
        <v>14</v>
      </c>
      <c r="I20" s="29">
        <f t="shared" si="0"/>
        <v>6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0.19097222222222221</v>
      </c>
      <c r="D30" s="39">
        <v>0.19444444444444445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0.40624999999999994</v>
      </c>
    </row>
    <row r="31" spans="2:16" ht="14.15" customHeight="1" x14ac:dyDescent="0.45">
      <c r="B31" s="33" t="s">
        <v>164</v>
      </c>
      <c r="C31" s="43">
        <v>0.22361111111111109</v>
      </c>
      <c r="D31" s="6">
        <v>0.19097222222222221</v>
      </c>
      <c r="E31" s="6"/>
      <c r="F31" s="6"/>
      <c r="G31" s="6"/>
      <c r="H31" s="6"/>
      <c r="I31" s="6"/>
      <c r="J31" s="6">
        <v>2.1527777777777781E-2</v>
      </c>
      <c r="K31" s="6">
        <v>2.2222222222222223E-2</v>
      </c>
      <c r="L31" s="6"/>
      <c r="M31" s="6"/>
      <c r="N31" s="6"/>
      <c r="O31" s="44"/>
      <c r="P31" s="42">
        <f>SUM(C31:N31)</f>
        <v>0.45833333333333326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0.22361111111111109</v>
      </c>
      <c r="D34" s="97">
        <f t="shared" ref="D34:M34" si="2">D31-D32-D33</f>
        <v>0.19097222222222221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2.1527777777777781E-2</v>
      </c>
      <c r="K34" s="97">
        <f t="shared" si="2"/>
        <v>2.2222222222222223E-2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0.45833333333333326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187</v>
      </c>
      <c r="D36" s="148"/>
      <c r="E36" s="147" t="s">
        <v>191</v>
      </c>
      <c r="F36" s="148"/>
      <c r="G36" s="147" t="s">
        <v>192</v>
      </c>
      <c r="H36" s="148"/>
      <c r="I36" s="147"/>
      <c r="J36" s="148"/>
      <c r="K36" s="147"/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188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 t="s">
        <v>189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/>
      <c r="E53" s="100">
        <v>0.94</v>
      </c>
      <c r="F53" s="100">
        <v>1.02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148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-164.7</v>
      </c>
      <c r="D72" s="56">
        <v>-165.5</v>
      </c>
      <c r="E72" s="90" t="s">
        <v>117</v>
      </c>
      <c r="F72" s="56">
        <v>18.399999999999999</v>
      </c>
      <c r="G72" s="56">
        <v>17.100000000000001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-165.1</v>
      </c>
      <c r="D73" s="56">
        <v>-166.5</v>
      </c>
      <c r="E73" s="92" t="s">
        <v>121</v>
      </c>
      <c r="F73" s="57">
        <v>24.6</v>
      </c>
      <c r="G73" s="57">
        <v>21.2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-189.2</v>
      </c>
      <c r="D74" s="56">
        <v>-190.2</v>
      </c>
      <c r="E74" s="92" t="s">
        <v>126</v>
      </c>
      <c r="F74" s="58">
        <v>20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-112.5</v>
      </c>
      <c r="D75" s="56">
        <v>-114.2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26.1</v>
      </c>
      <c r="D76" s="56">
        <v>25.7</v>
      </c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22.4</v>
      </c>
      <c r="D77" s="56">
        <v>21.8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20.5</v>
      </c>
      <c r="D78" s="56">
        <v>19.899999999999999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19.2</v>
      </c>
      <c r="D79" s="56">
        <v>18.5</v>
      </c>
      <c r="E79" s="90" t="s">
        <v>151</v>
      </c>
      <c r="F79" s="56">
        <v>18.2</v>
      </c>
      <c r="G79" s="56">
        <v>10.6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9.7700000000000003E-5</v>
      </c>
      <c r="D80" s="60">
        <v>1.07E-4</v>
      </c>
      <c r="E80" s="92" t="s">
        <v>156</v>
      </c>
      <c r="F80" s="57">
        <v>22.8</v>
      </c>
      <c r="G80" s="57">
        <v>25.4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186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2026-09-06T10:23:15Z</dcterms:modified>
</cp:coreProperties>
</file>