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ED85D4DE-3962-4907-9DC5-6B89513A90BB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<sst xmlns="http://schemas.openxmlformats.org/spreadsheetml/2006/main" count="218" uniqueCount="203">
  <si>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</si>
  <si>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</si>
  <si>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</si>
  <si>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</si>
  <si>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</si>
  <si>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</si>
  <si>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</si>
  <si>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</si>
  <si>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</si>
  <si>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</si>
  <si>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</si>
  <si>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</si>
  <si>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</si>
  <si>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</si>
  <si>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</si>
  <si>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</si>
  <si>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</si>
  <si>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</si>
  <si>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</si>
  <si>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</si>
  <si>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</si>
  <si>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</si>
  <si>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</si>
  <si>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</si>
  <si>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</si>
  <si>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</si>
  <si>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</si>
  <si>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</si>
  <si>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</si>
  <si>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</si>
  <si>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</si>
  <si>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</si>
  <si>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</si>
  <si>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</si>
  <si>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</si>
  <si>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</si>
  <si>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</si>
  <si>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</si>
  <si>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</si>
  <si>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</si>
  <si>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</si>
  <si>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</si>
  <si>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</si>
  <si>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</si>
  <si>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</si>
  <si>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</si>
  <si>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</si>
  <si>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</si>
  <si>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</si>
  <si>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</si>
  <si>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</si>
  <si>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</si>
  <si>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</si>
  <si>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</si>
  <si>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</si>
  <si>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</si>
  <si>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</si>
  <si>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</si>
  <si>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</si>
  <si>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</si>
  <si>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</si>
  <si>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</si>
  <si>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</si>
  <si>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</si>
  <si>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</si>
  <si>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</si>
  <si>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</si>
  <si>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</si>
  <si>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</si>
  <si>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</si>
  <si>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</si>
  <si>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</si>
  <si>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</si>
  <si>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</si>
  <si>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</si>
  <si>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</si>
  <si>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</si>
  <si>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</si>
  <si>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</si>
  <si>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</si>
  <si>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</si>
  <si>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</si>
  <si>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</si>
  <si>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</si>
  <si>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</si>
  <si>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</si>
  <si>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</si>
  <si>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</si>
  <si>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</si>
  <si>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</si>
  <si>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</si>
  <si>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</si>
  <si>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</si>
  <si>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</si>
  <si>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</si>
  <si>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</si>
  <si>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</si>
  <si>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</si>
  <si>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</si>
  <si>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</si>
  <si>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</si>
  <si>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</si>
  <si>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</si>
  <si>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</si>
  <si>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</si>
  <si>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</si>
  <si>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</si>
  <si>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</si>
  <si>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</si>
  <si>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</si>
  <si>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</si>
  <si>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</si>
  <si>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</si>
  <si>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</si>
  <si>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</si>
  <si>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</si>
  <si>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</si>
  <si>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</si>
  <si>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</si>
  <si>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</si>
  <si>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</si>
  <si>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</si>
  <si>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</si>
  <si>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</si>
  <si>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</si>
  <si>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</si>
  <si>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</si>
  <si>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</si>
  <si>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</si>
  <si>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</si>
  <si>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</si>
  <si>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</si>
  <si>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</si>
  <si>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</si>
  <si>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</si>
  <si>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</si>
  <si>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</si>
  <si>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</si>
  <si>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</si>
  <si>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</si>
  <si>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</si>
  <si>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</si>
  <si>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</si>
  <si>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</si>
  <si>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</si>
  <si>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</si>
  <si>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</si>
  <si>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</si>
  <si>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</si>
  <si>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</si>
  <si>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</si>
  <si>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</si>
  <si>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</si>
  <si>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</si>
  <si>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</si>
  <si>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</si>
  <si>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</si>
  <si>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</si>
  <si>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</si>
  <si>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</si>
  <si>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</si>
  <si>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</si>
  <si>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</si>
  <si>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</si>
  <si>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</si>
  <si>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</si>
  <si>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</si>
  <si>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</si>
  <si>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</si>
  <si>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</si>
  <si>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</si>
  <si>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</si>
  <si>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</si>
  <si>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</si>
  <si>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</si>
  <si>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</si>
  <si>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</si>
  <si>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</si>
  <si>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이순창</t>
    <phoneticPr fontId="3" type="noConversion"/>
  </si>
  <si>
    <t>ALL</t>
    <phoneticPr fontId="3" type="noConversion"/>
  </si>
  <si>
    <t>BLG</t>
    <phoneticPr fontId="3" type="noConversion"/>
  </si>
  <si>
    <t>1. 월령 40% 이상으로 방풍막 설치.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</si>
  <si>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</si>
  <si>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</si>
  <si>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</si>
  <si>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</si>
  <si>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25s/25k 40s/24k 60s/22k</t>
    <phoneticPr fontId="3" type="noConversion"/>
  </si>
  <si>
    <t>30s/24k 45s/25k 60s/23k</t>
    <phoneticPr fontId="3" type="noConversion"/>
  </si>
  <si>
    <t>S</t>
    <phoneticPr fontId="3" type="noConversion"/>
  </si>
  <si>
    <t>E_016770</t>
    <phoneticPr fontId="3" type="noConversion"/>
  </si>
  <si>
    <t>M_016814-016815:N</t>
    <phoneticPr fontId="3" type="noConversion"/>
  </si>
  <si>
    <t>1. [E_016770] Half shutter 오류 발생, OBS Agent에서 shutter를 여닫아 복구.</t>
    <phoneticPr fontId="3" type="noConversion"/>
  </si>
  <si>
    <t>N</t>
    <phoneticPr fontId="3" type="noConversion"/>
  </si>
  <si>
    <t>G_016891-016893:K</t>
    <phoneticPr fontId="3" type="noConversion"/>
  </si>
  <si>
    <t>M_016906-016907:K</t>
    <phoneticPr fontId="3" type="noConversion"/>
  </si>
  <si>
    <t>G_016922-016923:T</t>
    <phoneticPr fontId="3" type="noConversion"/>
  </si>
  <si>
    <t>G_016927-016929:K</t>
    <phoneticPr fontId="3" type="noConversion"/>
  </si>
  <si>
    <t>G_016899:N</t>
    <phoneticPr fontId="3" type="noConversion"/>
  </si>
  <si>
    <t>G_016935:N</t>
    <phoneticPr fontId="3" type="noConversion"/>
  </si>
  <si>
    <t>G_016955-016956:T</t>
    <phoneticPr fontId="3" type="noConversion"/>
  </si>
  <si>
    <t>C_017029-017041</t>
    <phoneticPr fontId="3" type="noConversion"/>
  </si>
  <si>
    <t>2. TMT 영상들이 옅은 구름의 영향을 받음.</t>
    <phoneticPr fontId="3" type="noConversion"/>
  </si>
  <si>
    <t>2. Readout 중, Aux controls 프로그램이 1회 종료됨 (02:17)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</si>
</sst>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D81" sqref="D81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49">
        <v>46266</v>
      </c>
      <c r="D3" s="150"/>
      <c r="E3" s="1"/>
      <c r="F3" s="1"/>
      <c r="G3" s="1"/>
      <c r="H3" s="1"/>
      <c r="I3" s="1"/>
      <c r="J3" s="1"/>
      <c r="K3" s="62" t="s">
        <v>2</v>
      </c>
      <c r="L3" s="151">
        <f>(P31-(P32+P33))/P31*100</f>
        <v>100</v>
      </c>
      <c r="M3" s="151"/>
      <c r="N3" s="62" t="s">
        <v>3</v>
      </c>
      <c r="O3" s="151">
        <f>(P31-P33)/P31*100</f>
        <v>100</v>
      </c>
      <c r="P3" s="151"/>
    </row>
    <row r="4" spans="2:16" ht="14.25" customHeight="1" x14ac:dyDescent="0.45">
      <c r="B4" s="30" t="s">
        <v>4</v>
      </c>
      <c r="C4" s="2" t="s">
        <v>178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0.96736111111111101</v>
      </c>
      <c r="D9" s="7">
        <v>1.9</v>
      </c>
      <c r="E9" s="7">
        <v>7.9</v>
      </c>
      <c r="F9" s="7">
        <v>61</v>
      </c>
      <c r="G9" s="32" t="s">
        <v>188</v>
      </c>
      <c r="H9" s="7">
        <v>1.7</v>
      </c>
      <c r="I9" s="32">
        <v>82.4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0.19791666666666666</v>
      </c>
      <c r="D10" s="7">
        <v>1.2</v>
      </c>
      <c r="E10" s="7">
        <v>9.3000000000000007</v>
      </c>
      <c r="F10" s="7">
        <v>25</v>
      </c>
      <c r="G10" s="32" t="s">
        <v>192</v>
      </c>
      <c r="H10" s="7">
        <v>3.6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0.42430555555555555</v>
      </c>
      <c r="D11" s="12">
        <v>1.7</v>
      </c>
      <c r="E11" s="12">
        <v>11.3</v>
      </c>
      <c r="F11" s="12">
        <v>12</v>
      </c>
      <c r="G11" s="32" t="s">
        <v>192</v>
      </c>
      <c r="H11" s="7">
        <v>4.5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23.456944444444446</v>
      </c>
      <c r="D12" s="16">
        <f>AVERAGE(D9:D11)</f>
        <v>1.5999999999999999</v>
      </c>
      <c r="E12" s="16">
        <f>AVERAGE(E9:E11)</f>
        <v>9.5000000000000018</v>
      </c>
      <c r="F12" s="17">
        <f>AVERAGE(F9:F11)</f>
        <v>32.666666666666664</v>
      </c>
      <c r="G12" s="18"/>
      <c r="H12" s="19">
        <f>AVERAGE(H9:H11)</f>
        <v>3.2666666666666671</v>
      </c>
      <c r="I12" s="1"/>
      <c r="J12" s="20">
        <f>AVERAGE(J9:J11)</f>
        <v>0.33333333333333331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179</v>
      </c>
      <c r="E16" s="23" t="s">
        <v>180</v>
      </c>
      <c r="F16" s="23" t="s">
        <v>182</v>
      </c>
      <c r="G16" s="23" t="s">
        <v>183</v>
      </c>
      <c r="H16" s="23" t="s">
        <v>184</v>
      </c>
      <c r="I16" s="23" t="s">
        <v>185</v>
      </c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0.9159722222222223</v>
      </c>
      <c r="D17" s="24">
        <v>0.91736111111111107</v>
      </c>
      <c r="E17" s="24">
        <v>0.96736111111111101</v>
      </c>
      <c r="F17" s="24">
        <v>0.19652777777777777</v>
      </c>
      <c r="G17" s="24">
        <v>0.3833333333333333</v>
      </c>
      <c r="H17" s="24">
        <v>0.4055555555555555</v>
      </c>
      <c r="I17" s="24">
        <v>0.43333333333333335</v>
      </c>
      <c r="J17" s="24"/>
      <c r="K17" s="24"/>
      <c r="L17" s="24"/>
      <c r="M17" s="24"/>
      <c r="N17" s="24"/>
      <c r="O17" s="24"/>
      <c r="P17" s="24">
        <v>0.4375</v>
      </c>
    </row>
    <row r="18" spans="2:16" ht="14.15" customHeight="1" x14ac:dyDescent="0.45">
      <c r="B18" s="31" t="s">
        <v>43</v>
      </c>
      <c r="C18" s="23">
        <v>16717</v>
      </c>
      <c r="D18" s="23">
        <v>16718</v>
      </c>
      <c r="E18" s="23">
        <v>16730</v>
      </c>
      <c r="F18" s="23">
        <v>16887</v>
      </c>
      <c r="G18" s="23">
        <v>17014</v>
      </c>
      <c r="H18" s="23">
        <v>17029</v>
      </c>
      <c r="I18" s="23">
        <v>17042</v>
      </c>
      <c r="J18" s="23"/>
      <c r="K18" s="23"/>
      <c r="L18" s="23"/>
      <c r="M18" s="23"/>
      <c r="N18" s="23"/>
      <c r="O18" s="23"/>
      <c r="P18" s="23">
        <v>17047</v>
      </c>
    </row>
    <row r="19" spans="2:16" ht="14.15" customHeight="1" thickBot="1" x14ac:dyDescent="0.5">
      <c r="B19" s="11" t="s">
        <v>44</v>
      </c>
      <c r="C19" s="25"/>
      <c r="D19" s="23">
        <v>16729</v>
      </c>
      <c r="E19" s="23">
        <v>16886</v>
      </c>
      <c r="F19" s="26">
        <v>17013</v>
      </c>
      <c r="G19" s="26">
        <v>17028</v>
      </c>
      <c r="H19" s="26">
        <v>17041</v>
      </c>
      <c r="I19" s="26">
        <v>17046</v>
      </c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12</v>
      </c>
      <c r="E20" s="29">
        <f t="shared" si="0"/>
        <v>157</v>
      </c>
      <c r="F20" s="29">
        <f t="shared" si="0"/>
        <v>127</v>
      </c>
      <c r="G20" s="29">
        <f t="shared" si="0"/>
        <v>15</v>
      </c>
      <c r="H20" s="29">
        <f t="shared" si="0"/>
        <v>13</v>
      </c>
      <c r="I20" s="29">
        <f t="shared" si="0"/>
        <v>5</v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60" t="s">
        <v>46</v>
      </c>
      <c r="C22" s="31" t="s">
        <v>22</v>
      </c>
      <c r="D22" s="31" t="s">
        <v>24</v>
      </c>
      <c r="E22" s="31" t="s">
        <v>47</v>
      </c>
      <c r="F22" s="161" t="s">
        <v>48</v>
      </c>
      <c r="G22" s="161"/>
      <c r="H22" s="161"/>
      <c r="I22" s="161"/>
      <c r="J22" s="31" t="s">
        <v>22</v>
      </c>
      <c r="K22" s="31" t="s">
        <v>24</v>
      </c>
      <c r="L22" s="31" t="s">
        <v>47</v>
      </c>
      <c r="M22" s="161" t="s">
        <v>48</v>
      </c>
      <c r="N22" s="161"/>
      <c r="O22" s="161"/>
      <c r="P22" s="161"/>
    </row>
    <row r="23" spans="2:16" ht="13.5" customHeight="1" x14ac:dyDescent="0.45">
      <c r="B23" s="160"/>
      <c r="C23" s="103"/>
      <c r="D23" s="103"/>
      <c r="E23" s="32" t="s">
        <v>172</v>
      </c>
      <c r="F23" s="144"/>
      <c r="G23" s="145"/>
      <c r="H23" s="145"/>
      <c r="I23" s="146"/>
      <c r="J23" s="103"/>
      <c r="K23" s="103"/>
      <c r="L23" s="32" t="s">
        <v>173</v>
      </c>
      <c r="M23" s="159"/>
      <c r="N23" s="159"/>
      <c r="O23" s="159"/>
      <c r="P23" s="159"/>
    </row>
    <row r="24" spans="2:16" ht="13.5" customHeight="1" x14ac:dyDescent="0.45">
      <c r="B24" s="160"/>
      <c r="C24" s="103">
        <v>0.95486111111111116</v>
      </c>
      <c r="D24" s="103">
        <v>0.95763888888888893</v>
      </c>
      <c r="E24" s="32" t="s">
        <v>174</v>
      </c>
      <c r="F24" s="144" t="s">
        <v>186</v>
      </c>
      <c r="G24" s="145"/>
      <c r="H24" s="145"/>
      <c r="I24" s="146"/>
      <c r="J24" s="103"/>
      <c r="K24" s="103"/>
      <c r="L24" s="32" t="s">
        <v>175</v>
      </c>
      <c r="M24" s="159"/>
      <c r="N24" s="159"/>
      <c r="O24" s="159"/>
      <c r="P24" s="159"/>
    </row>
    <row r="25" spans="2:16" ht="13.5" customHeight="1" x14ac:dyDescent="0.45">
      <c r="B25" s="160"/>
      <c r="C25" s="103"/>
      <c r="D25" s="103"/>
      <c r="E25" s="32" t="s">
        <v>177</v>
      </c>
      <c r="F25" s="144"/>
      <c r="G25" s="145"/>
      <c r="H25" s="145"/>
      <c r="I25" s="146"/>
      <c r="J25" s="103"/>
      <c r="K25" s="103"/>
      <c r="L25" s="32" t="s">
        <v>174</v>
      </c>
      <c r="M25" s="159"/>
      <c r="N25" s="159"/>
      <c r="O25" s="159"/>
      <c r="P25" s="159"/>
    </row>
    <row r="26" spans="2:16" ht="13.5" customHeight="1" x14ac:dyDescent="0.45">
      <c r="B26" s="160"/>
      <c r="C26" s="103">
        <v>0.9590277777777777</v>
      </c>
      <c r="D26" s="103">
        <v>0.96180555555555547</v>
      </c>
      <c r="E26" s="32" t="s">
        <v>173</v>
      </c>
      <c r="F26" s="144" t="s">
        <v>187</v>
      </c>
      <c r="G26" s="145"/>
      <c r="H26" s="145"/>
      <c r="I26" s="146"/>
      <c r="J26" s="103"/>
      <c r="K26" s="103"/>
      <c r="L26" s="32" t="s">
        <v>172</v>
      </c>
      <c r="M26" s="159"/>
      <c r="N26" s="159"/>
      <c r="O26" s="159"/>
      <c r="P26" s="159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0.20694444444444446</v>
      </c>
      <c r="D30" s="39">
        <v>0.18541666666666667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0.41319444444444448</v>
      </c>
    </row>
    <row r="31" spans="2:16" ht="14.15" customHeight="1" x14ac:dyDescent="0.45">
      <c r="B31" s="33" t="s">
        <v>164</v>
      </c>
      <c r="C31" s="43">
        <v>0.22916666666666666</v>
      </c>
      <c r="D31" s="6">
        <v>0.18680555555555556</v>
      </c>
      <c r="E31" s="6"/>
      <c r="F31" s="6"/>
      <c r="G31" s="6"/>
      <c r="H31" s="6"/>
      <c r="I31" s="6"/>
      <c r="J31" s="6">
        <v>2.2222222222222223E-2</v>
      </c>
      <c r="K31" s="6">
        <v>1.8749999999999999E-2</v>
      </c>
      <c r="L31" s="6"/>
      <c r="M31" s="6"/>
      <c r="N31" s="6"/>
      <c r="O31" s="44"/>
      <c r="P31" s="42">
        <f>SUM(C31:N31)</f>
        <v>0.45694444444444438</v>
      </c>
    </row>
    <row r="32" spans="2:16" ht="14.15" customHeight="1" x14ac:dyDescent="0.4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0.22916666666666666</v>
      </c>
      <c r="D34" s="97">
        <f t="shared" ref="D34:M34" si="2">D31-D32-D33</f>
        <v>0.18680555555555556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2.2222222222222223E-2</v>
      </c>
      <c r="K34" s="97">
        <f t="shared" si="2"/>
        <v>1.8749999999999999E-2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0.45694444444444438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1" t="s">
        <v>66</v>
      </c>
      <c r="C36" s="147" t="s">
        <v>189</v>
      </c>
      <c r="D36" s="148"/>
      <c r="E36" s="147" t="s">
        <v>190</v>
      </c>
      <c r="F36" s="148"/>
      <c r="G36" s="147" t="s">
        <v>193</v>
      </c>
      <c r="H36" s="148"/>
      <c r="I36" s="147" t="s">
        <v>197</v>
      </c>
      <c r="J36" s="148"/>
      <c r="K36" s="147" t="s">
        <v>194</v>
      </c>
      <c r="L36" s="148"/>
      <c r="M36" s="147" t="s">
        <v>195</v>
      </c>
      <c r="N36" s="148"/>
      <c r="O36" s="147" t="s">
        <v>196</v>
      </c>
      <c r="P36" s="148"/>
    </row>
    <row r="37" spans="2:16" ht="18" customHeight="1" x14ac:dyDescent="0.45">
      <c r="B37" s="142"/>
      <c r="C37" s="147" t="s">
        <v>198</v>
      </c>
      <c r="D37" s="148"/>
      <c r="E37" s="139" t="s">
        <v>199</v>
      </c>
      <c r="F37" s="139"/>
      <c r="G37" s="147" t="s">
        <v>200</v>
      </c>
      <c r="H37" s="14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 x14ac:dyDescent="0.45">
      <c r="B38" s="14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 x14ac:dyDescent="0.45">
      <c r="B39" s="142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 x14ac:dyDescent="0.45">
      <c r="B40" s="142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 x14ac:dyDescent="0.45"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04" t="s">
        <v>191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</row>
    <row r="45" spans="2:16" ht="14.15" customHeight="1" x14ac:dyDescent="0.45">
      <c r="B45" s="104" t="s">
        <v>201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</row>
    <row r="46" spans="2:16" ht="14.15" customHeight="1" x14ac:dyDescent="0.45">
      <c r="B46" s="104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2:16" ht="14.15" customHeight="1" x14ac:dyDescent="0.45">
      <c r="B47" s="104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4.15" customHeight="1" x14ac:dyDescent="0.4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45">
      <c r="B49" s="132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</row>
    <row r="50" spans="2:16" ht="14.15" customHeight="1" x14ac:dyDescent="0.45">
      <c r="B50" s="132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</row>
    <row r="51" spans="2:16" ht="14.15" customHeight="1" x14ac:dyDescent="0.45">
      <c r="B51" s="132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</row>
    <row r="52" spans="2:16" ht="14.15" customHeight="1" thickBot="1" x14ac:dyDescent="0.5">
      <c r="B52" s="133"/>
      <c r="C52" s="134"/>
      <c r="D52" s="105"/>
      <c r="E52" s="105"/>
      <c r="F52" s="105"/>
      <c r="G52" s="134"/>
      <c r="H52" s="134"/>
      <c r="I52" s="134"/>
      <c r="J52" s="134"/>
      <c r="K52" s="134"/>
      <c r="L52" s="134"/>
      <c r="M52" s="134"/>
      <c r="N52" s="134"/>
      <c r="O52" s="134"/>
      <c r="P52" s="135"/>
    </row>
    <row r="53" spans="2:16" ht="14.15" customHeight="1" thickTop="1" thickBot="1" x14ac:dyDescent="0.5">
      <c r="B53" s="162" t="s">
        <v>166</v>
      </c>
      <c r="C53" s="163"/>
      <c r="D53" s="100"/>
      <c r="E53" s="100"/>
      <c r="F53" s="100"/>
      <c r="G53" s="163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5" customHeight="1" thickTop="1" thickBot="1" x14ac:dyDescent="0.5">
      <c r="B54" s="165" t="s">
        <v>176</v>
      </c>
      <c r="C54" s="166"/>
      <c r="D54" s="166"/>
      <c r="E54" s="167"/>
      <c r="F54" s="100">
        <v>859</v>
      </c>
      <c r="G54" s="168"/>
      <c r="H54" s="168"/>
      <c r="I54" s="168"/>
      <c r="J54" s="168"/>
      <c r="K54" s="168"/>
      <c r="L54" s="168"/>
      <c r="M54" s="168"/>
      <c r="N54" s="168"/>
      <c r="O54" s="168"/>
      <c r="P54" s="169"/>
    </row>
    <row r="55" spans="2:16" ht="13.5" customHeight="1" thickTop="1" x14ac:dyDescent="0.45"/>
    <row r="56" spans="2:16" ht="17.25" customHeight="1" x14ac:dyDescent="0.4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4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4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4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4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4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4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4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-163.5</v>
      </c>
      <c r="D72" s="56">
        <v>-165.7</v>
      </c>
      <c r="E72" s="90" t="s">
        <v>117</v>
      </c>
      <c r="F72" s="56">
        <v>18.8</v>
      </c>
      <c r="G72" s="56">
        <v>18.100000000000001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-165.2</v>
      </c>
      <c r="D73" s="56">
        <v>-167.4</v>
      </c>
      <c r="E73" s="92" t="s">
        <v>121</v>
      </c>
      <c r="F73" s="57">
        <v>41.9</v>
      </c>
      <c r="G73" s="57">
        <v>19.8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-191</v>
      </c>
      <c r="D74" s="56">
        <v>-190.6</v>
      </c>
      <c r="E74" s="92" t="s">
        <v>126</v>
      </c>
      <c r="F74" s="58">
        <v>20</v>
      </c>
      <c r="G74" s="58">
        <v>20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-109.9</v>
      </c>
      <c r="D75" s="56">
        <v>-114.8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27.6</v>
      </c>
      <c r="D76" s="56">
        <v>26</v>
      </c>
      <c r="E76" s="92" t="s">
        <v>136</v>
      </c>
      <c r="F76" s="58">
        <v>15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23.6</v>
      </c>
      <c r="D77" s="56">
        <v>22.2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21.7</v>
      </c>
      <c r="D78" s="56">
        <v>20.399999999999999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20.2</v>
      </c>
      <c r="D79" s="56">
        <v>18.899999999999999</v>
      </c>
      <c r="E79" s="90" t="s">
        <v>151</v>
      </c>
      <c r="F79" s="56">
        <v>16.399999999999999</v>
      </c>
      <c r="G79" s="56">
        <v>11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1.0900000000000001E-4</v>
      </c>
      <c r="D80" s="60">
        <v>1.1400000000000001E-4</v>
      </c>
      <c r="E80" s="92" t="s">
        <v>156</v>
      </c>
      <c r="F80" s="57">
        <v>40</v>
      </c>
      <c r="G80" s="57">
        <v>16.100000000000001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52" t="s">
        <v>160</v>
      </c>
      <c r="C84" s="152"/>
    </row>
    <row r="85" spans="2:16" ht="15" customHeight="1" x14ac:dyDescent="0.45">
      <c r="B85" s="153" t="s">
        <v>181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45">
      <c r="B86" s="156" t="s">
        <v>202</v>
      </c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8"/>
    </row>
    <row r="87" spans="2:16" ht="15" customHeight="1" x14ac:dyDescent="0.4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4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4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4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4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45">
      <c r="B92" s="156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</row>
    <row r="93" spans="2:16" ht="15" customHeight="1" x14ac:dyDescent="0.45">
      <c r="B93" s="156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</row>
    <row r="94" spans="2:16" ht="15" customHeight="1" x14ac:dyDescent="0.45">
      <c r="B94" s="156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8"/>
    </row>
    <row r="95" spans="2:16" ht="15" customHeight="1" x14ac:dyDescent="0.45">
      <c r="B95" s="156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</row>
    <row r="96" spans="2:16" ht="15" customHeight="1" x14ac:dyDescent="0.45">
      <c r="B96" s="156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</row>
    <row r="97" spans="2:16" ht="15" customHeight="1" x14ac:dyDescent="0.45">
      <c r="B97" s="156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8"/>
    </row>
    <row r="98" spans="2:16" ht="15" customHeight="1" x14ac:dyDescent="0.45">
      <c r="B98" s="156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8"/>
    </row>
    <row r="99" spans="2:16" ht="15" customHeight="1" x14ac:dyDescent="0.45">
      <c r="B99" s="170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2026-09-01T10:32:50Z</dcterms:modified>
</cp:coreProperties>
</file>