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B3DCCD8E-B55A-4348-B24C-A0F1471F5824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<sst xmlns="http://schemas.openxmlformats.org/spreadsheetml/2006/main" count="215" uniqueCount="198">
  <si>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</si>
  <si>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</si>
  <si>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</si>
  <si>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</si>
  <si>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</si>
  <si>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</si>
  <si>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</si>
  <si>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</si>
  <si>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</si>
  <si>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</si>
  <si>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</si>
  <si>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</si>
  <si>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</si>
  <si>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</si>
  <si>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</si>
  <si>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</si>
  <si>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</si>
  <si>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</si>
  <si>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</si>
  <si>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</si>
  <si>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</si>
  <si>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</si>
  <si>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</si>
  <si>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</si>
  <si>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</si>
  <si>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</si>
  <si>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</si>
  <si>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</si>
  <si>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</si>
  <si>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</si>
  <si>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</si>
  <si>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</si>
  <si>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</si>
  <si>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</si>
  <si>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</si>
  <si>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</si>
  <si>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</si>
  <si>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</si>
  <si>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</si>
  <si>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</si>
  <si>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</si>
  <si>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</si>
  <si>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</si>
  <si>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</si>
  <si>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</si>
  <si>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</si>
  <si>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</si>
  <si>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</si>
  <si>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</si>
  <si>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</si>
  <si>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</si>
  <si>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</si>
  <si>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</si>
  <si>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</si>
  <si>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</si>
  <si>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</si>
  <si>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</si>
  <si>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</si>
  <si>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</si>
  <si>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</si>
  <si>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</si>
  <si>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</si>
  <si>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</si>
  <si>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</si>
  <si>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</si>
  <si>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</si>
  <si>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</si>
  <si>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</si>
  <si>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</si>
  <si>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</si>
  <si>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</si>
  <si>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</si>
  <si>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</si>
  <si>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</si>
  <si>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</si>
  <si>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</si>
  <si>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</si>
  <si>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</si>
  <si>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</si>
  <si>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</si>
  <si>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</si>
  <si>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</si>
  <si>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</si>
  <si>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</si>
  <si>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</si>
  <si>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</si>
  <si>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</si>
  <si>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</si>
  <si>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</si>
  <si>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</si>
  <si>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</si>
  <si>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</si>
  <si>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</si>
  <si>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</si>
  <si>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</si>
  <si>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</si>
  <si>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</si>
  <si>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</si>
  <si>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</si>
  <si>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</si>
  <si>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</si>
  <si>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</si>
  <si>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</si>
  <si>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</si>
  <si>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</si>
  <si>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</si>
  <si>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</si>
  <si>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</si>
  <si>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</si>
  <si>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</si>
  <si>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</si>
  <si>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</si>
  <si>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</si>
  <si>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</si>
  <si>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</si>
  <si>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</si>
  <si>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</si>
  <si>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</si>
  <si>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</si>
  <si>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</si>
  <si>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</si>
  <si>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</si>
  <si>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</si>
  <si>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</si>
  <si>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</si>
  <si>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</si>
  <si>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</si>
  <si>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</si>
  <si>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</si>
  <si>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</si>
  <si>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</si>
  <si>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</si>
  <si>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</si>
  <si>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</si>
  <si>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</si>
  <si>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</si>
  <si>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</si>
  <si>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</si>
  <si>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</si>
  <si>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</si>
  <si>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</si>
  <si>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</si>
  <si>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</si>
  <si>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</si>
  <si>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</si>
  <si>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</si>
  <si>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</si>
  <si>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</si>
  <si>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</si>
  <si>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</si>
  <si>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</si>
  <si>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</si>
  <si>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</si>
  <si>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</si>
  <si>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</si>
  <si>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</si>
  <si>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</si>
  <si>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</si>
  <si>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</si>
  <si>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</si>
  <si>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</si>
  <si>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</si>
  <si>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</si>
  <si>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</si>
  <si>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</si>
  <si>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</si>
  <si>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</si>
  <si>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</si>
  <si>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</si>
  <si>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</si>
  <si>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</si>
  <si>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</si>
  <si>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</si>
  <si>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</si>
  <si>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</si>
  <si>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</si>
  <si>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</si>
  <si>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</si>
  <si>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</si>
  <si>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</si>
  <si>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</si>
  <si>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</si>
  <si>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</si>
  <si>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</si>
  <si>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</si>
  <si>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</si>
  <si>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 xml:space="preserve">1. 월령 40% 이상으로 방풍막 설치 </t>
    <phoneticPr fontId="3" type="noConversion"/>
  </si>
  <si>
    <t>M_011858-011859:N</t>
    <phoneticPr fontId="3" type="noConversion"/>
  </si>
  <si>
    <t>M_011875-011876:T</t>
    <phoneticPr fontId="3" type="noConversion"/>
  </si>
  <si>
    <t>M_011885-011886:K</t>
    <phoneticPr fontId="3" type="noConversion"/>
  </si>
  <si>
    <t>E_011974</t>
    <phoneticPr fontId="3" type="noConversion"/>
  </si>
  <si>
    <t>M_012006-012007:K</t>
    <phoneticPr fontId="3" type="noConversion"/>
  </si>
  <si>
    <t>C_011951-011947</t>
    <phoneticPr fontId="3" type="noConversion"/>
  </si>
  <si>
    <t>M_012049-012050:T</t>
    <phoneticPr fontId="3" type="noConversion"/>
  </si>
  <si>
    <t>2. Aux. control 프로그램 4회 종료 됨.</t>
    <phoneticPr fontId="3" type="noConversion"/>
  </si>
  <si>
    <t>1. [E_011974] 노출 중 진도 5 지진 발생</t>
    <phoneticPr fontId="3" type="noConversion"/>
  </si>
  <si>
    <t>C_012072-012130</t>
    <phoneticPr fontId="3" type="noConversion"/>
  </si>
  <si>
    <t>M_012168-012169:T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</si>
</sst>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67" sqref="E6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46207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0.94513888888888886</v>
      </c>
      <c r="D9" s="7">
        <v>2.5</v>
      </c>
      <c r="E9" s="7">
        <v>7</v>
      </c>
      <c r="F9" s="7">
        <v>26</v>
      </c>
      <c r="G9" s="32" t="s">
        <v>180</v>
      </c>
      <c r="H9" s="7">
        <v>4.2</v>
      </c>
      <c r="I9" s="32">
        <v>82.1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0.19513888888888889</v>
      </c>
      <c r="D10" s="7">
        <v>2.2999999999999998</v>
      </c>
      <c r="E10" s="7">
        <v>4.4000000000000004</v>
      </c>
      <c r="F10" s="7">
        <v>23</v>
      </c>
      <c r="G10" s="32" t="s">
        <v>180</v>
      </c>
      <c r="H10" s="7">
        <v>8.3000000000000007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0.45208333333333334</v>
      </c>
      <c r="D11" s="12">
        <v>2.5</v>
      </c>
      <c r="E11" s="12">
        <v>2</v>
      </c>
      <c r="F11" s="12">
        <v>27</v>
      </c>
      <c r="G11" s="32" t="s">
        <v>180</v>
      </c>
      <c r="H11" s="7">
        <v>6.7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23.506944444444446</v>
      </c>
      <c r="D12" s="16">
        <f>AVERAGE(D9:D11)</f>
        <v>2.4333333333333331</v>
      </c>
      <c r="E12" s="16">
        <f>AVERAGE(E9:E11)</f>
        <v>4.4666666666666668</v>
      </c>
      <c r="F12" s="17">
        <f>AVERAGE(F9:F11)</f>
        <v>25.333333333333332</v>
      </c>
      <c r="G12" s="18"/>
      <c r="H12" s="19">
        <f>AVERAGE(H9:H11)</f>
        <v>6.3999999999999995</v>
      </c>
      <c r="I12" s="1"/>
      <c r="J12" s="20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0.91666666666666663</v>
      </c>
      <c r="D17" s="24">
        <v>0.91805555555555562</v>
      </c>
      <c r="E17" s="24">
        <v>0.94513888888888886</v>
      </c>
      <c r="F17" s="24">
        <v>0.96527777777777779</v>
      </c>
      <c r="G17" s="24">
        <v>0.3611111111111111</v>
      </c>
      <c r="H17" s="24">
        <v>0.40902777777777777</v>
      </c>
      <c r="I17" s="24">
        <v>0.4291666666666667</v>
      </c>
      <c r="J17" s="24">
        <v>0.45208333333333334</v>
      </c>
      <c r="K17" s="24"/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11843</v>
      </c>
      <c r="D18" s="23">
        <v>11844</v>
      </c>
      <c r="E18" s="23">
        <v>11849</v>
      </c>
      <c r="F18" s="23">
        <v>11860</v>
      </c>
      <c r="G18" s="23">
        <v>12131</v>
      </c>
      <c r="H18" s="23">
        <v>12163</v>
      </c>
      <c r="I18" s="23">
        <v>12176</v>
      </c>
      <c r="J18" s="23">
        <v>12189</v>
      </c>
      <c r="K18" s="23"/>
      <c r="L18" s="23"/>
      <c r="M18" s="23"/>
      <c r="N18" s="23"/>
      <c r="O18" s="23"/>
      <c r="P18" s="23">
        <v>12194</v>
      </c>
    </row>
    <row r="19" spans="2:16" ht="14.15" customHeight="1" thickBot="1" x14ac:dyDescent="0.5">
      <c r="B19" s="11" t="s">
        <v>44</v>
      </c>
      <c r="C19" s="25"/>
      <c r="D19" s="23">
        <v>11848</v>
      </c>
      <c r="E19" s="23">
        <v>11859</v>
      </c>
      <c r="F19" s="26">
        <v>12130</v>
      </c>
      <c r="G19" s="26">
        <v>12162</v>
      </c>
      <c r="H19" s="26">
        <v>12175</v>
      </c>
      <c r="I19" s="26">
        <v>12188</v>
      </c>
      <c r="J19" s="26">
        <v>12193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11</v>
      </c>
      <c r="F20" s="29">
        <f t="shared" si="0"/>
        <v>271</v>
      </c>
      <c r="G20" s="29">
        <f t="shared" si="0"/>
        <v>32</v>
      </c>
      <c r="H20" s="29">
        <f t="shared" si="0"/>
        <v>13</v>
      </c>
      <c r="I20" s="29">
        <f t="shared" si="0"/>
        <v>13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0.38680555555555557</v>
      </c>
      <c r="D30" s="39">
        <v>4.8611111111111112E-2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0.39583333333333331</v>
      </c>
      <c r="D31" s="6">
        <v>4.7916666666666663E-2</v>
      </c>
      <c r="E31" s="6"/>
      <c r="F31" s="6"/>
      <c r="G31" s="6"/>
      <c r="H31" s="6"/>
      <c r="I31" s="6"/>
      <c r="J31" s="6">
        <v>2.013888888888889E-2</v>
      </c>
      <c r="K31" s="6">
        <v>4.3055555555555562E-2</v>
      </c>
      <c r="L31" s="6"/>
      <c r="M31" s="6"/>
      <c r="N31" s="6"/>
      <c r="O31" s="44"/>
      <c r="P31" s="42">
        <f>SUM(C31:N31)</f>
        <v>0.50694444444444442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0.39583333333333331</v>
      </c>
      <c r="D34" s="97">
        <f t="shared" ref="D34:M34" si="2">D31-D32-D33</f>
        <v>4.7916666666666663E-2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2.013888888888889E-2</v>
      </c>
      <c r="K34" s="97">
        <f t="shared" si="2"/>
        <v>4.3055555555555562E-2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0.50694444444444442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192</v>
      </c>
      <c r="D36" s="133"/>
      <c r="E36" s="132" t="s">
        <v>187</v>
      </c>
      <c r="F36" s="133"/>
      <c r="G36" s="132" t="s">
        <v>188</v>
      </c>
      <c r="H36" s="133"/>
      <c r="I36" s="132" t="s">
        <v>189</v>
      </c>
      <c r="J36" s="133"/>
      <c r="K36" s="132" t="s">
        <v>190</v>
      </c>
      <c r="L36" s="133"/>
      <c r="M36" s="132" t="s">
        <v>191</v>
      </c>
      <c r="N36" s="133"/>
      <c r="O36" s="132" t="s">
        <v>193</v>
      </c>
      <c r="P36" s="133"/>
    </row>
    <row r="37" spans="2:16" ht="18" customHeight="1" x14ac:dyDescent="0.45">
      <c r="B37" s="145"/>
      <c r="C37" s="132" t="s">
        <v>196</v>
      </c>
      <c r="D37" s="133"/>
      <c r="E37" s="134" t="s">
        <v>197</v>
      </c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195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2.31</v>
      </c>
      <c r="E53" s="100">
        <v>2.63</v>
      </c>
      <c r="F53" s="100">
        <v>3.4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830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-165.3</v>
      </c>
      <c r="D72" s="56">
        <v>-167.5</v>
      </c>
      <c r="E72" s="90" t="s">
        <v>117</v>
      </c>
      <c r="F72" s="56">
        <v>17.100000000000001</v>
      </c>
      <c r="G72" s="56">
        <v>18.100000000000001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-166.9</v>
      </c>
      <c r="D73" s="56">
        <v>-169.2</v>
      </c>
      <c r="E73" s="92" t="s">
        <v>121</v>
      </c>
      <c r="F73" s="57">
        <v>15.9</v>
      </c>
      <c r="G73" s="57">
        <v>15.1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-193.2</v>
      </c>
      <c r="D74" s="56">
        <v>-192.4</v>
      </c>
      <c r="E74" s="92" t="s">
        <v>126</v>
      </c>
      <c r="F74" s="58">
        <v>10.5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-113.8</v>
      </c>
      <c r="D75" s="56">
        <v>-118.5</v>
      </c>
      <c r="E75" s="92" t="s">
        <v>131</v>
      </c>
      <c r="F75" s="58">
        <v>21.7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25.4</v>
      </c>
      <c r="D76" s="56">
        <v>23.9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21.6</v>
      </c>
      <c r="D77" s="56">
        <v>20.7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19.8</v>
      </c>
      <c r="D78" s="56">
        <v>19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18.399999999999999</v>
      </c>
      <c r="D79" s="56">
        <v>17.8</v>
      </c>
      <c r="E79" s="90" t="s">
        <v>151</v>
      </c>
      <c r="F79" s="56">
        <v>7.7</v>
      </c>
      <c r="G79" s="56">
        <v>4.2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1.05E-4</v>
      </c>
      <c r="D80" s="60">
        <v>1.01E-4</v>
      </c>
      <c r="E80" s="92" t="s">
        <v>156</v>
      </c>
      <c r="F80" s="57">
        <v>23</v>
      </c>
      <c r="G80" s="57">
        <v>31.2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186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194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2026-07-04T11:05:22Z</dcterms:modified>
</cp:coreProperties>
</file>