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368C48DA-39D6-4215-8D3B-599685188F68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<sst xmlns="http://schemas.openxmlformats.org/spreadsheetml/2006/main" count="212" uniqueCount="195">
  <si>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</si>
  <si>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</si>
  <si>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</si>
  <si>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</si>
  <si>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</si>
  <si>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</si>
  <si>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</si>
  <si>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</si>
  <si>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</si>
  <si>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</si>
  <si>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</si>
  <si>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</si>
  <si>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</si>
  <si>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</si>
  <si>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</si>
  <si>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</si>
  <si>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</si>
  <si>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</si>
  <si>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</si>
  <si>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</si>
  <si>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</si>
  <si>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</si>
  <si>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</si>
  <si>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</si>
  <si>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</si>
  <si>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</si>
  <si>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</si>
  <si>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</si>
  <si>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</si>
  <si>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</si>
  <si>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</si>
  <si>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</si>
  <si>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</si>
  <si>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</si>
  <si>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</si>
  <si>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</si>
  <si>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</si>
  <si>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</si>
  <si>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</si>
  <si>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</si>
  <si>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</si>
  <si>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</si>
  <si>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</si>
  <si>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</si>
  <si>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</si>
  <si>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</si>
  <si>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</si>
  <si>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</si>
  <si>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</si>
  <si>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</si>
  <si>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</si>
  <si>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</si>
  <si>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</si>
  <si>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</si>
  <si>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</si>
  <si>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</si>
  <si>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</si>
  <si>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</si>
  <si>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</si>
  <si>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</si>
  <si>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</si>
  <si>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</si>
  <si>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</si>
  <si>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</si>
  <si>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</si>
  <si>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</si>
  <si>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</si>
  <si>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</si>
  <si>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</si>
  <si>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</si>
  <si>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</si>
  <si>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</si>
  <si>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</si>
  <si>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</si>
  <si>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</si>
  <si>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</si>
  <si>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</si>
  <si>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</si>
  <si>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</si>
  <si>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</si>
  <si>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</si>
  <si>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</si>
  <si>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</si>
  <si>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</si>
  <si>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</si>
  <si>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</si>
  <si>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</si>
  <si>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</si>
  <si>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</si>
  <si>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</si>
  <si>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</si>
  <si>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</si>
  <si>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</si>
  <si>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</si>
  <si>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</si>
  <si>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</si>
  <si>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</si>
  <si>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</si>
  <si>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</si>
  <si>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</si>
  <si>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</si>
  <si>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</si>
  <si>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</si>
  <si>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</si>
  <si>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</si>
  <si>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</si>
  <si>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</si>
  <si>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</si>
  <si>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</si>
  <si>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</si>
  <si>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</si>
  <si>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</si>
  <si>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</si>
  <si>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</si>
  <si>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</si>
  <si>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</si>
  <si>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</si>
  <si>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</si>
  <si>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</si>
  <si>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</si>
  <si>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</si>
  <si>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</si>
  <si>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</si>
  <si>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</si>
  <si>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</si>
  <si>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</si>
  <si>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</si>
  <si>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</si>
  <si>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</si>
  <si>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</si>
  <si>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</si>
  <si>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</si>
  <si>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</si>
  <si>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</si>
  <si>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</si>
  <si>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</si>
  <si>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</si>
  <si>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</si>
  <si>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</si>
  <si>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</si>
  <si>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</si>
  <si>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</si>
  <si>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</si>
  <si>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</si>
  <si>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</si>
  <si>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</si>
  <si>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</si>
  <si>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</si>
  <si>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</si>
  <si>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</si>
  <si>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</si>
  <si>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</si>
  <si>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</si>
  <si>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</si>
  <si>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</si>
  <si>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</si>
  <si>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</si>
  <si>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</si>
  <si>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</si>
  <si>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</si>
  <si>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</si>
  <si>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</si>
  <si>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</si>
  <si>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</si>
  <si>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</si>
  <si>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</si>
  <si>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</si>
  <si>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</si>
  <si>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</si>
  <si>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</si>
  <si>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</si>
  <si>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</si>
  <si>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</si>
  <si>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</si>
  <si>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</si>
  <si>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</si>
  <si>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</si>
  <si>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</si>
  <si>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</si>
  <si>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</si>
  <si>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</si>
  <si>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</si>
  <si>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</si>
  <si>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</si>
  <si>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</si>
  <si>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</si>
  <si>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 xml:space="preserve">1. 월령 40% 이상으로 방풍막 설치 </t>
    <phoneticPr fontId="3" type="noConversion"/>
  </si>
  <si>
    <t>M_011532-011533:K</t>
    <phoneticPr fontId="3" type="noConversion"/>
  </si>
  <si>
    <t>M_011558-011559:M</t>
    <phoneticPr fontId="3" type="noConversion"/>
  </si>
  <si>
    <t>E_011590</t>
    <phoneticPr fontId="3" type="noConversion"/>
  </si>
  <si>
    <t>1. [E_011590] 노출중 Aux. control 프로그램 종료 됨.</t>
    <phoneticPr fontId="3" type="noConversion"/>
  </si>
  <si>
    <t>E_011633</t>
    <phoneticPr fontId="3" type="noConversion"/>
  </si>
  <si>
    <t>2. [E_011633] 화면이 가려진 듯이 촬영 됨. 셔터 문제로 판단 됨.</t>
    <phoneticPr fontId="3" type="noConversion"/>
  </si>
  <si>
    <t>2. Aux. control 프로그램 3회 종료 됨.</t>
    <phoneticPr fontId="3" type="noConversion"/>
  </si>
  <si>
    <t>C_011714-011809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</si>
</sst>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J83" sqref="J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46205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0.94513888888888886</v>
      </c>
      <c r="D9" s="7">
        <v>1.5</v>
      </c>
      <c r="E9" s="7">
        <v>6</v>
      </c>
      <c r="F9" s="7">
        <v>29</v>
      </c>
      <c r="G9" s="32" t="s">
        <v>180</v>
      </c>
      <c r="H9" s="7">
        <v>10.199999999999999</v>
      </c>
      <c r="I9" s="32">
        <v>95.1</v>
      </c>
      <c r="J9" s="8">
        <f>IF(L9, 1, 0) + IF(M9, 2, 0) + IF(N9, 4, 0) + IF(O9, 8, 0) + IF(P9, 16, 0)</f>
        <v>2</v>
      </c>
      <c r="K9" s="9" t="b">
        <v>0</v>
      </c>
      <c r="L9" s="9" t="b">
        <v>0</v>
      </c>
      <c r="M9" s="9" t="b">
        <v>1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0.18541666666666667</v>
      </c>
      <c r="D10" s="7">
        <v>1.3</v>
      </c>
      <c r="E10" s="7">
        <v>7.2</v>
      </c>
      <c r="F10" s="7">
        <v>20</v>
      </c>
      <c r="G10" s="32" t="s">
        <v>180</v>
      </c>
      <c r="H10" s="7">
        <v>11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0.44861111111111113</v>
      </c>
      <c r="D11" s="12">
        <v>1.9</v>
      </c>
      <c r="E11" s="12">
        <v>6.8</v>
      </c>
      <c r="F11" s="12">
        <v>17</v>
      </c>
      <c r="G11" s="32" t="s">
        <v>180</v>
      </c>
      <c r="H11" s="7">
        <v>9.1999999999999993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23.503472222222225</v>
      </c>
      <c r="D12" s="16">
        <f>AVERAGE(D9:D11)</f>
        <v>1.5666666666666664</v>
      </c>
      <c r="E12" s="16">
        <f>AVERAGE(E9:E11)</f>
        <v>6.666666666666667</v>
      </c>
      <c r="F12" s="17">
        <f>AVERAGE(F9:F11)</f>
        <v>22</v>
      </c>
      <c r="G12" s="18"/>
      <c r="H12" s="19">
        <f>AVERAGE(H9:H11)</f>
        <v>10.133333333333333</v>
      </c>
      <c r="I12" s="1"/>
      <c r="J12" s="20">
        <f>AVERAGE(J9:J11)</f>
        <v>3.6666666666666665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0.90694444444444444</v>
      </c>
      <c r="D17" s="24">
        <v>0.90902777777777777</v>
      </c>
      <c r="E17" s="24">
        <v>0.94513888888888886</v>
      </c>
      <c r="F17" s="24">
        <v>0.96111111111111114</v>
      </c>
      <c r="G17" s="24">
        <v>0.36458333333333331</v>
      </c>
      <c r="H17" s="24">
        <v>0.40902777777777777</v>
      </c>
      <c r="I17" s="24">
        <v>0.42986111111111108</v>
      </c>
      <c r="J17" s="24">
        <v>0.44861111111111113</v>
      </c>
      <c r="K17" s="24"/>
      <c r="L17" s="24"/>
      <c r="M17" s="24"/>
      <c r="N17" s="24"/>
      <c r="O17" s="24"/>
      <c r="P17" s="24">
        <v>0.45277777777777778</v>
      </c>
    </row>
    <row r="18" spans="2:16" ht="14.15" customHeight="1" x14ac:dyDescent="0.45">
      <c r="B18" s="31" t="s">
        <v>43</v>
      </c>
      <c r="C18" s="23">
        <v>11455</v>
      </c>
      <c r="D18" s="23">
        <v>11456</v>
      </c>
      <c r="E18" s="23">
        <v>11462</v>
      </c>
      <c r="F18" s="23">
        <v>11472</v>
      </c>
      <c r="G18" s="23">
        <v>11753</v>
      </c>
      <c r="H18" s="23">
        <v>11784</v>
      </c>
      <c r="I18" s="23">
        <v>11798</v>
      </c>
      <c r="J18" s="23">
        <v>11810</v>
      </c>
      <c r="K18" s="23"/>
      <c r="L18" s="23"/>
      <c r="M18" s="23"/>
      <c r="N18" s="23"/>
      <c r="O18" s="23"/>
      <c r="P18" s="23">
        <v>11815</v>
      </c>
    </row>
    <row r="19" spans="2:16" ht="14.15" customHeight="1" thickBot="1" x14ac:dyDescent="0.5">
      <c r="B19" s="11" t="s">
        <v>44</v>
      </c>
      <c r="C19" s="25"/>
      <c r="D19" s="23">
        <v>11461</v>
      </c>
      <c r="E19" s="23">
        <v>11471</v>
      </c>
      <c r="F19" s="26">
        <v>11752</v>
      </c>
      <c r="G19" s="26">
        <v>11783</v>
      </c>
      <c r="H19" s="26">
        <v>11797</v>
      </c>
      <c r="I19" s="26">
        <v>11809</v>
      </c>
      <c r="J19" s="26">
        <v>11814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6</v>
      </c>
      <c r="E20" s="29">
        <f t="shared" si="0"/>
        <v>10</v>
      </c>
      <c r="F20" s="29">
        <f t="shared" si="0"/>
        <v>281</v>
      </c>
      <c r="G20" s="29">
        <f t="shared" si="0"/>
        <v>31</v>
      </c>
      <c r="H20" s="29">
        <f t="shared" si="0"/>
        <v>14</v>
      </c>
      <c r="I20" s="29">
        <f t="shared" si="0"/>
        <v>12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0.3923611111111111</v>
      </c>
      <c r="D30" s="39">
        <v>4.3750000000000004E-2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0.45694444444444443</v>
      </c>
    </row>
    <row r="31" spans="2:16" ht="14.15" customHeight="1" x14ac:dyDescent="0.45">
      <c r="B31" s="33" t="s">
        <v>164</v>
      </c>
      <c r="C31" s="43">
        <v>0.40347222222222223</v>
      </c>
      <c r="D31" s="6">
        <v>4.4444444444444446E-2</v>
      </c>
      <c r="E31" s="6"/>
      <c r="F31" s="6"/>
      <c r="G31" s="6"/>
      <c r="H31" s="6"/>
      <c r="I31" s="6"/>
      <c r="J31" s="6">
        <v>2.0833333333333332E-2</v>
      </c>
      <c r="K31" s="6">
        <v>3.4722222222222224E-2</v>
      </c>
      <c r="L31" s="6"/>
      <c r="M31" s="6"/>
      <c r="N31" s="6"/>
      <c r="O31" s="44"/>
      <c r="P31" s="42">
        <f>SUM(C31:N31)</f>
        <v>0.50347222222222221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0.40347222222222223</v>
      </c>
      <c r="D34" s="97">
        <f t="shared" ref="D34:M34" si="2">D31-D32-D33</f>
        <v>4.4444444444444446E-2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2.0833333333333332E-2</v>
      </c>
      <c r="K34" s="97">
        <f t="shared" si="2"/>
        <v>3.4722222222222224E-2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0.50347222222222221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187</v>
      </c>
      <c r="D36" s="133"/>
      <c r="E36" s="132" t="s">
        <v>188</v>
      </c>
      <c r="F36" s="133"/>
      <c r="G36" s="132" t="s">
        <v>189</v>
      </c>
      <c r="H36" s="133"/>
      <c r="I36" s="132" t="s">
        <v>191</v>
      </c>
      <c r="J36" s="133"/>
      <c r="K36" s="132" t="s">
        <v>194</v>
      </c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190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192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2.34</v>
      </c>
      <c r="E53" s="100">
        <v>1.76</v>
      </c>
      <c r="F53" s="100">
        <v>1.42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610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-166.4</v>
      </c>
      <c r="D72" s="56">
        <v>-166.5</v>
      </c>
      <c r="E72" s="90" t="s">
        <v>117</v>
      </c>
      <c r="F72" s="56">
        <v>17</v>
      </c>
      <c r="G72" s="56">
        <v>17.399999999999999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-167.8</v>
      </c>
      <c r="D73" s="56">
        <v>-168.1</v>
      </c>
      <c r="E73" s="92" t="s">
        <v>121</v>
      </c>
      <c r="F73" s="57">
        <v>14</v>
      </c>
      <c r="G73" s="57">
        <v>14.9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-192.4</v>
      </c>
      <c r="D74" s="56">
        <v>-192.6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-116.2</v>
      </c>
      <c r="D75" s="56">
        <v>-116.4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23.8</v>
      </c>
      <c r="D76" s="56">
        <v>24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20.2</v>
      </c>
      <c r="D77" s="56">
        <v>20.3</v>
      </c>
      <c r="E77" s="92" t="s">
        <v>141</v>
      </c>
      <c r="F77" s="58">
        <v>240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18.3</v>
      </c>
      <c r="D78" s="56">
        <v>18.5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17</v>
      </c>
      <c r="D79" s="56">
        <v>17.2</v>
      </c>
      <c r="E79" s="90" t="s">
        <v>151</v>
      </c>
      <c r="F79" s="56">
        <v>6.8</v>
      </c>
      <c r="G79" s="56">
        <v>8.1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1E-4</v>
      </c>
      <c r="D80" s="60">
        <v>1.01E-4</v>
      </c>
      <c r="E80" s="92" t="s">
        <v>156</v>
      </c>
      <c r="F80" s="57">
        <v>17</v>
      </c>
      <c r="G80" s="57">
        <v>24.9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186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193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2026-07-02T10:58:14Z</dcterms:modified>
</cp:coreProperties>
</file>