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86DF05E1-1E83-40A0-BD7D-7EA119E51E0D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<sst xmlns="http://schemas.openxmlformats.org/spreadsheetml/2006/main" count="214" uniqueCount="198">
  <si>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</si>
  <si>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</si>
  <si>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</si>
  <si>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</si>
  <si>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</si>
  <si>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</si>
  <si>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</si>
  <si>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</si>
  <si>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</si>
  <si>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</si>
  <si>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</si>
  <si>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</si>
  <si>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</si>
  <si>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</si>
  <si>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</si>
  <si>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</si>
  <si>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</si>
  <si>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</si>
  <si>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</si>
  <si>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</si>
  <si>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</si>
  <si>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</si>
  <si>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</si>
  <si>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</si>
  <si>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</si>
  <si>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</si>
  <si>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</si>
  <si>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</si>
  <si>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</si>
  <si>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</si>
  <si>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</si>
  <si>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</si>
  <si>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</si>
  <si>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</si>
  <si>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</si>
  <si>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</si>
  <si>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</si>
  <si>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</si>
  <si>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</si>
  <si>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</si>
  <si>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</si>
  <si>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</si>
  <si>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</si>
  <si>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</si>
  <si>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</si>
  <si>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</si>
  <si>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</si>
  <si>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</si>
  <si>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</si>
  <si>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</si>
  <si>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</si>
  <si>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</si>
  <si>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</si>
  <si>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</si>
  <si>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</si>
  <si>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</si>
  <si>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</si>
  <si>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</si>
  <si>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</si>
  <si>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</si>
  <si>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</si>
  <si>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</si>
  <si>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</si>
  <si>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</si>
  <si>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</si>
  <si>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</si>
  <si>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</si>
  <si>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</si>
  <si>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</si>
  <si>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</si>
  <si>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</si>
  <si>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</si>
  <si>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</si>
  <si>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</si>
  <si>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</si>
  <si>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</si>
  <si>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</si>
  <si>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</si>
  <si>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</si>
  <si>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</si>
  <si>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</si>
  <si>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</si>
  <si>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</si>
  <si>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</si>
  <si>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</si>
  <si>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</si>
  <si>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</si>
  <si>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</si>
  <si>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</si>
  <si>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</si>
  <si>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</si>
  <si>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</si>
  <si>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</si>
  <si>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</si>
  <si>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</si>
  <si>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</si>
  <si>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</si>
  <si>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</si>
  <si>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</si>
  <si>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</si>
  <si>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</si>
  <si>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</si>
  <si>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</si>
  <si>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</si>
  <si>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</si>
  <si>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</si>
  <si>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</si>
  <si>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</si>
  <si>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</si>
  <si>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</si>
  <si>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</si>
  <si>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</si>
  <si>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</si>
  <si>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</si>
  <si>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</si>
  <si>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</si>
  <si>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</si>
  <si>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</si>
  <si>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</si>
  <si>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</si>
  <si>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</si>
  <si>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</si>
  <si>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</si>
  <si>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</si>
  <si>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</si>
  <si>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</si>
  <si>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</si>
  <si>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</si>
  <si>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</si>
  <si>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</si>
  <si>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</si>
  <si>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</si>
  <si>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</si>
  <si>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</si>
  <si>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</si>
  <si>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</si>
  <si>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</si>
  <si>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</si>
  <si>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</si>
  <si>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</si>
  <si>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</si>
  <si>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</si>
  <si>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</si>
  <si>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</si>
  <si>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</si>
  <si>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</si>
  <si>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</si>
  <si>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</si>
  <si>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</si>
  <si>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</si>
  <si>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</si>
  <si>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</si>
  <si>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</si>
  <si>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</si>
  <si>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</si>
  <si>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</si>
  <si>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</si>
  <si>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</si>
  <si>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</si>
  <si>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</si>
  <si>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</si>
  <si>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</si>
  <si>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</si>
  <si>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</si>
  <si>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</si>
  <si>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</si>
  <si>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</si>
  <si>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</si>
  <si>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</si>
  <si>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</si>
  <si>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</si>
  <si>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</si>
  <si>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</si>
  <si>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</si>
  <si>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</si>
  <si>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</si>
  <si>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</si>
  <si>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</si>
  <si>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</si>
  <si>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</si>
  <si>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</si>
  <si>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</si>
  <si>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</si>
  <si>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</si>
  <si>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</si>
  <si>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SW</t>
    <phoneticPr fontId="3" type="noConversion"/>
  </si>
  <si>
    <t>S</t>
    <phoneticPr fontId="3" type="noConversion"/>
  </si>
  <si>
    <t xml:space="preserve">1. 월령 40% 이상으로 방풍막 설치 </t>
    <phoneticPr fontId="3" type="noConversion"/>
  </si>
  <si>
    <t>C_008271-008276</t>
    <phoneticPr fontId="3" type="noConversion"/>
  </si>
  <si>
    <t>M_008340-008341:N</t>
    <phoneticPr fontId="3" type="noConversion"/>
  </si>
  <si>
    <t>M_008386-008387:T</t>
    <phoneticPr fontId="3" type="noConversion"/>
  </si>
  <si>
    <t>M_008400</t>
    <phoneticPr fontId="3" type="noConversion"/>
  </si>
  <si>
    <t>E_008426-008427</t>
    <phoneticPr fontId="3" type="noConversion"/>
  </si>
  <si>
    <t>1. [E_008426-008427] Readout 중 half shutter 오류 발생, FSA recycle.</t>
    <phoneticPr fontId="3" type="noConversion"/>
  </si>
  <si>
    <t xml:space="preserve">3. [08:09-08:16] Aux computer down, 재부팅 조치. </t>
    <phoneticPr fontId="3" type="noConversion"/>
  </si>
  <si>
    <t>2. Readout 중, Aux controls 프로그램이 2회 종료됨 (02:02 / 08:09)</t>
    <phoneticPr fontId="3" type="noConversion"/>
  </si>
  <si>
    <t>60s/26k 35s/23k 25s/23k</t>
    <phoneticPr fontId="3" type="noConversion"/>
  </si>
  <si>
    <t>50s/20k 40s/26k 25s/25k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</si>
</sst>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78" sqref="H7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46196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>
        <v>1.2</v>
      </c>
      <c r="E9" s="7">
        <v>5.9</v>
      </c>
      <c r="F9" s="7">
        <v>12</v>
      </c>
      <c r="G9" s="32" t="s">
        <v>185</v>
      </c>
      <c r="H9" s="7">
        <v>1.1000000000000001</v>
      </c>
      <c r="I9" s="32">
        <v>55.2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0.19930555555555554</v>
      </c>
      <c r="D10" s="7">
        <v>1.1000000000000001</v>
      </c>
      <c r="E10" s="7">
        <v>6.2</v>
      </c>
      <c r="F10" s="7">
        <v>9</v>
      </c>
      <c r="G10" s="32" t="s">
        <v>186</v>
      </c>
      <c r="H10" s="7">
        <v>3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0.45069444444444445</v>
      </c>
      <c r="D11" s="12">
        <v>1.4</v>
      </c>
      <c r="E11" s="12">
        <v>5</v>
      </c>
      <c r="F11" s="12">
        <v>11</v>
      </c>
      <c r="G11" s="32" t="s">
        <v>186</v>
      </c>
      <c r="H11" s="7">
        <v>0.9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23.502083333333331</v>
      </c>
      <c r="D12" s="16">
        <f>AVERAGE(D9:D11)</f>
        <v>1.2333333333333332</v>
      </c>
      <c r="E12" s="16">
        <f>AVERAGE(E9:E11)</f>
        <v>5.7</v>
      </c>
      <c r="F12" s="17">
        <f>AVERAGE(F9:F11)</f>
        <v>10.666666666666666</v>
      </c>
      <c r="G12" s="18"/>
      <c r="H12" s="19">
        <f>AVERAGE(H9:H11)</f>
        <v>1.6666666666666667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181</v>
      </c>
      <c r="H16" s="23" t="s">
        <v>184</v>
      </c>
      <c r="I16" s="23" t="s">
        <v>183</v>
      </c>
      <c r="J16" s="23" t="s">
        <v>180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0.90902777777777777</v>
      </c>
      <c r="D17" s="24">
        <v>0.90972222222222221</v>
      </c>
      <c r="E17" s="24">
        <v>0.94861111111111107</v>
      </c>
      <c r="F17" s="24">
        <v>0.97361111111111109</v>
      </c>
      <c r="G17" s="24">
        <v>0.38750000000000001</v>
      </c>
      <c r="H17" s="24">
        <v>0.41180555555555554</v>
      </c>
      <c r="I17" s="24">
        <v>0.43333333333333335</v>
      </c>
      <c r="J17" s="24">
        <v>0.45763888888888887</v>
      </c>
      <c r="K17" s="24"/>
      <c r="L17" s="24"/>
      <c r="M17" s="24"/>
      <c r="N17" s="24"/>
      <c r="O17" s="24"/>
      <c r="P17" s="24">
        <v>0.47152777777777777</v>
      </c>
    </row>
    <row r="18" spans="2:16" ht="14.15" customHeight="1" x14ac:dyDescent="0.45">
      <c r="B18" s="31" t="s">
        <v>43</v>
      </c>
      <c r="C18" s="23">
        <v>8248</v>
      </c>
      <c r="D18" s="23">
        <v>8249</v>
      </c>
      <c r="E18" s="23">
        <v>8254</v>
      </c>
      <c r="F18" s="23">
        <v>8271</v>
      </c>
      <c r="G18" s="23">
        <v>8543</v>
      </c>
      <c r="H18" s="23">
        <v>8559</v>
      </c>
      <c r="I18" s="23">
        <v>8574</v>
      </c>
      <c r="J18" s="23">
        <v>8586</v>
      </c>
      <c r="K18" s="23"/>
      <c r="L18" s="23"/>
      <c r="M18" s="23"/>
      <c r="N18" s="23"/>
      <c r="O18" s="23"/>
      <c r="P18" s="23">
        <v>8597</v>
      </c>
    </row>
    <row r="19" spans="2:16" ht="14.15" customHeight="1" thickBot="1" x14ac:dyDescent="0.5">
      <c r="B19" s="11" t="s">
        <v>44</v>
      </c>
      <c r="C19" s="25"/>
      <c r="D19" s="23">
        <v>8253</v>
      </c>
      <c r="E19" s="23">
        <v>8270</v>
      </c>
      <c r="F19" s="26">
        <v>8542</v>
      </c>
      <c r="G19" s="26">
        <v>8558</v>
      </c>
      <c r="H19" s="26">
        <v>8573</v>
      </c>
      <c r="I19" s="26">
        <v>8585</v>
      </c>
      <c r="J19" s="26">
        <v>8596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17</v>
      </c>
      <c r="F20" s="29">
        <f t="shared" si="0"/>
        <v>272</v>
      </c>
      <c r="G20" s="29">
        <f t="shared" si="0"/>
        <v>16</v>
      </c>
      <c r="H20" s="29">
        <f t="shared" si="0"/>
        <v>15</v>
      </c>
      <c r="I20" s="29">
        <f t="shared" si="0"/>
        <v>12</v>
      </c>
      <c r="J20" s="29">
        <f t="shared" ref="J20:O20" si="1">IF(ISNUMBER(J18),J19-J18+1,"")</f>
        <v>11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>
        <v>0.45763888888888887</v>
      </c>
      <c r="K23" s="103">
        <v>0.4604166666666667</v>
      </c>
      <c r="L23" s="32" t="s">
        <v>173</v>
      </c>
      <c r="M23" s="118" t="s">
        <v>196</v>
      </c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>
        <v>0.46180555555555558</v>
      </c>
      <c r="K25" s="103">
        <v>0.46458333333333335</v>
      </c>
      <c r="L25" s="32" t="s">
        <v>174</v>
      </c>
      <c r="M25" s="118" t="s">
        <v>197</v>
      </c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0.41388888888888892</v>
      </c>
      <c r="D31" s="6">
        <v>2.4305555555555556E-2</v>
      </c>
      <c r="E31" s="6"/>
      <c r="F31" s="6"/>
      <c r="G31" s="6"/>
      <c r="H31" s="6"/>
      <c r="I31" s="6"/>
      <c r="J31" s="6">
        <v>2.1527777777777781E-2</v>
      </c>
      <c r="K31" s="6">
        <v>4.2361111111111106E-2</v>
      </c>
      <c r="L31" s="6"/>
      <c r="M31" s="6"/>
      <c r="N31" s="6"/>
      <c r="O31" s="44"/>
      <c r="P31" s="42">
        <f>SUM(C31:N31)</f>
        <v>0.50208333333333333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0.41388888888888892</v>
      </c>
      <c r="D34" s="97">
        <f t="shared" ref="D34:M34" si="2">D31-D32-D33</f>
        <v>2.4305555555555556E-2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2.1527777777777781E-2</v>
      </c>
      <c r="K34" s="97">
        <f t="shared" si="2"/>
        <v>4.2361111111111106E-2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0.50208333333333333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 t="s">
        <v>189</v>
      </c>
      <c r="F36" s="133"/>
      <c r="G36" s="132" t="s">
        <v>190</v>
      </c>
      <c r="H36" s="133"/>
      <c r="I36" s="132" t="s">
        <v>191</v>
      </c>
      <c r="J36" s="133"/>
      <c r="K36" s="132" t="s">
        <v>192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193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0.98</v>
      </c>
      <c r="E53" s="100">
        <v>1.1000000000000001</v>
      </c>
      <c r="F53" s="100">
        <v>0.72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309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-166.2</v>
      </c>
      <c r="D72" s="56">
        <v>-166.5</v>
      </c>
      <c r="E72" s="90" t="s">
        <v>117</v>
      </c>
      <c r="F72" s="56">
        <v>17</v>
      </c>
      <c r="G72" s="56">
        <v>16.2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-167.3</v>
      </c>
      <c r="D73" s="56">
        <v>-167.6</v>
      </c>
      <c r="E73" s="92" t="s">
        <v>121</v>
      </c>
      <c r="F73" s="57">
        <v>13</v>
      </c>
      <c r="G73" s="57">
        <v>11.7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</v>
      </c>
      <c r="D74" s="56">
        <v>-193.4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1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-115.9</v>
      </c>
      <c r="D75" s="56">
        <v>-117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24.4</v>
      </c>
      <c r="D76" s="56">
        <v>24.4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20.9</v>
      </c>
      <c r="D77" s="56">
        <v>20.8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19.100000000000001</v>
      </c>
      <c r="D78" s="56">
        <v>19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17.8</v>
      </c>
      <c r="D79" s="56">
        <v>17.7</v>
      </c>
      <c r="E79" s="90" t="s">
        <v>151</v>
      </c>
      <c r="F79" s="56">
        <v>7.1</v>
      </c>
      <c r="G79" s="56">
        <v>6.9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1.02E-4</v>
      </c>
      <c r="D80" s="60">
        <v>1.02E-4</v>
      </c>
      <c r="E80" s="92" t="s">
        <v>156</v>
      </c>
      <c r="F80" s="57">
        <v>15.1</v>
      </c>
      <c r="G80" s="57">
        <v>14.9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195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194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2026-06-23T11:22:33Z</dcterms:modified>
</cp:coreProperties>
</file>