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364410A2-DFB5-4984-8CCD-E9201216B59C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<sst xmlns="http://schemas.openxmlformats.org/spreadsheetml/2006/main" count="213" uniqueCount="197">
  <si>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</si>
  <si>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</si>
  <si>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</si>
  <si>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</si>
  <si>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</si>
  <si>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</si>
  <si>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</si>
  <si>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</si>
  <si>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</si>
  <si>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</si>
  <si>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</si>
  <si>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</si>
  <si>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</si>
  <si>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</si>
  <si>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</si>
  <si>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</si>
  <si>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</si>
  <si>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</si>
  <si>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</si>
  <si>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</si>
  <si>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</si>
  <si>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</si>
  <si>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</si>
  <si>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</si>
  <si>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</si>
  <si>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</si>
  <si>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</si>
  <si>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</si>
  <si>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</si>
  <si>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</si>
  <si>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</si>
  <si>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</si>
  <si>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</si>
  <si>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</si>
  <si>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</si>
  <si>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</si>
  <si>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</si>
  <si>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</si>
  <si>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</si>
  <si>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</si>
  <si>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</si>
  <si>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</si>
  <si>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</si>
  <si>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</si>
  <si>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</si>
  <si>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</si>
  <si>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</si>
  <si>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</si>
  <si>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</si>
  <si>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</si>
  <si>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</si>
  <si>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</si>
  <si>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</si>
  <si>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</si>
  <si>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</si>
  <si>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</si>
  <si>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</si>
  <si>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</si>
  <si>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</si>
  <si>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</si>
  <si>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</si>
  <si>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</si>
  <si>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</si>
  <si>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</si>
  <si>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</si>
  <si>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</si>
  <si>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</si>
  <si>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</si>
  <si>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</si>
  <si>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</si>
  <si>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</si>
  <si>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</si>
  <si>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</si>
  <si>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</si>
  <si>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</si>
  <si>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</si>
  <si>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</si>
  <si>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</si>
  <si>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</si>
  <si>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</si>
  <si>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</si>
  <si>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</si>
  <si>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</si>
  <si>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</si>
  <si>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</si>
  <si>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</si>
  <si>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</si>
  <si>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</si>
  <si>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</si>
  <si>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</si>
  <si>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</si>
  <si>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</si>
  <si>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</si>
  <si>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</si>
  <si>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</si>
  <si>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</si>
  <si>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</si>
  <si>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</si>
  <si>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</si>
  <si>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</si>
  <si>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</si>
  <si>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</si>
  <si>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</si>
  <si>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</si>
  <si>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</si>
  <si>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</si>
  <si>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</si>
  <si>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</si>
  <si>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</si>
  <si>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</si>
  <si>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</si>
  <si>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</si>
  <si>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</si>
  <si>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</si>
  <si>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</si>
  <si>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</si>
  <si>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</si>
  <si>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</si>
  <si>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</si>
  <si>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</si>
  <si>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</si>
  <si>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</si>
  <si>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</si>
  <si>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</si>
  <si>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</si>
  <si>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</si>
  <si>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</si>
  <si>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</si>
  <si>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</si>
  <si>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</si>
  <si>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</si>
  <si>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</si>
  <si>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</si>
  <si>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</si>
  <si>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</si>
  <si>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</si>
  <si>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</si>
  <si>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</si>
  <si>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</si>
  <si>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</si>
  <si>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</si>
  <si>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</si>
  <si>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</si>
  <si>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</si>
  <si>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</si>
  <si>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</si>
  <si>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</si>
  <si>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</si>
  <si>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</si>
  <si>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</si>
  <si>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</si>
  <si>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</si>
  <si>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</si>
  <si>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</si>
  <si>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</si>
  <si>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</si>
  <si>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</si>
  <si>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</si>
  <si>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</si>
  <si>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</si>
  <si>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</si>
  <si>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</si>
  <si>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</si>
  <si>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</si>
  <si>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</si>
  <si>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</si>
  <si>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</si>
  <si>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</si>
  <si>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</si>
  <si>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</si>
  <si>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</si>
  <si>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</si>
  <si>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</si>
  <si>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</si>
  <si>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</si>
  <si>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</si>
  <si>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</si>
  <si>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</si>
  <si>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</si>
  <si>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</si>
  <si>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</si>
  <si>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</si>
  <si>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</si>
  <si>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</si>
  <si>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</si>
  <si>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</si>
  <si>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LSST</t>
    <phoneticPr fontId="3" type="noConversion"/>
  </si>
  <si>
    <t>W</t>
    <phoneticPr fontId="3" type="noConversion"/>
  </si>
  <si>
    <t>1. [22:46-23:02] 구름에 의한 관측 대기</t>
    <phoneticPr fontId="3" type="noConversion"/>
  </si>
  <si>
    <t>M_006001-006002:K</t>
    <phoneticPr fontId="3" type="noConversion"/>
  </si>
  <si>
    <t>2. [03:38] Aux. control 프로그램 종료 됨.</t>
    <phoneticPr fontId="3" type="noConversion"/>
  </si>
  <si>
    <t>3. [04:55] Aux. control 프로그램 종료 됨.</t>
    <phoneticPr fontId="3" type="noConversion"/>
  </si>
  <si>
    <t>M_006040-006041:K</t>
    <phoneticPr fontId="3" type="noConversion"/>
  </si>
  <si>
    <t>E_006067-006068</t>
    <phoneticPr fontId="3" type="noConversion"/>
  </si>
  <si>
    <t>2. [E_006067-006068] 영상이 가려진 것 처럼 나옴.</t>
    <phoneticPr fontId="3" type="noConversion"/>
  </si>
  <si>
    <t>4. [08:23] Aux. control 프로그램 종료 됨.</t>
    <phoneticPr fontId="3" type="noConversion"/>
  </si>
  <si>
    <t>C_005885-006191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</si>
</sst>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82" sqref="F82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46186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97.76223776223776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0.94861111111111107</v>
      </c>
      <c r="D9" s="7"/>
      <c r="E9" s="7">
        <v>12.7</v>
      </c>
      <c r="F9" s="7">
        <v>18</v>
      </c>
      <c r="G9" s="32" t="s">
        <v>187</v>
      </c>
      <c r="H9" s="7">
        <v>0.1</v>
      </c>
      <c r="I9" s="32">
        <v>5.0999999999999996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0.2076388888888889</v>
      </c>
      <c r="D10" s="7">
        <v>0.9</v>
      </c>
      <c r="E10" s="7">
        <v>12</v>
      </c>
      <c r="F10" s="7">
        <v>21</v>
      </c>
      <c r="G10" s="32" t="s">
        <v>180</v>
      </c>
      <c r="H10" s="7">
        <v>2.9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0.44513888888888892</v>
      </c>
      <c r="D11" s="12">
        <v>1.1000000000000001</v>
      </c>
      <c r="E11" s="12">
        <v>11</v>
      </c>
      <c r="F11" s="12">
        <v>22</v>
      </c>
      <c r="G11" s="32" t="s">
        <v>180</v>
      </c>
      <c r="H11" s="7">
        <v>3.5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23.496527777777775</v>
      </c>
      <c r="D12" s="16">
        <f>AVERAGE(D9:D11)</f>
        <v>1</v>
      </c>
      <c r="E12" s="16">
        <f>AVERAGE(E9:E11)</f>
        <v>11.9</v>
      </c>
      <c r="F12" s="17">
        <f>AVERAGE(F9:F11)</f>
        <v>20.333333333333332</v>
      </c>
      <c r="G12" s="18"/>
      <c r="H12" s="19">
        <f>AVERAGE(H9:H11)</f>
        <v>2.1666666666666665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186</v>
      </c>
      <c r="G16" s="23" t="s">
        <v>182</v>
      </c>
      <c r="H16" s="23" t="s">
        <v>183</v>
      </c>
      <c r="I16" s="23" t="s">
        <v>184</v>
      </c>
      <c r="J16" s="23" t="s">
        <v>181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0.93125000000000002</v>
      </c>
      <c r="D17" s="24">
        <v>0.93263888888888891</v>
      </c>
      <c r="E17" s="24">
        <v>0.94861111111111107</v>
      </c>
      <c r="F17" s="24">
        <v>0.96805555555555556</v>
      </c>
      <c r="G17" s="24">
        <v>0.9916666666666667</v>
      </c>
      <c r="H17" s="24">
        <v>3.125E-2</v>
      </c>
      <c r="I17" s="24">
        <v>0.4236111111111111</v>
      </c>
      <c r="J17" s="24">
        <v>0.44513888888888892</v>
      </c>
      <c r="K17" s="24"/>
      <c r="L17" s="24"/>
      <c r="M17" s="24"/>
      <c r="N17" s="24"/>
      <c r="O17" s="24"/>
      <c r="P17" s="24">
        <v>0.45069444444444445</v>
      </c>
    </row>
    <row r="18" spans="2:16" ht="14.15" customHeight="1" x14ac:dyDescent="0.45">
      <c r="B18" s="31" t="s">
        <v>43</v>
      </c>
      <c r="C18" s="23">
        <v>5877</v>
      </c>
      <c r="D18" s="23">
        <v>5878</v>
      </c>
      <c r="E18" s="23">
        <v>5883</v>
      </c>
      <c r="F18" s="23">
        <v>5889</v>
      </c>
      <c r="G18" s="23">
        <v>5896</v>
      </c>
      <c r="H18" s="23">
        <v>5912</v>
      </c>
      <c r="I18" s="23">
        <v>6179</v>
      </c>
      <c r="J18" s="23">
        <v>6192</v>
      </c>
      <c r="K18" s="23"/>
      <c r="L18" s="23"/>
      <c r="M18" s="23"/>
      <c r="N18" s="23"/>
      <c r="O18" s="23"/>
      <c r="P18" s="23">
        <v>6198</v>
      </c>
    </row>
    <row r="19" spans="2:16" ht="14.15" customHeight="1" thickBot="1" x14ac:dyDescent="0.5">
      <c r="B19" s="11" t="s">
        <v>44</v>
      </c>
      <c r="C19" s="25"/>
      <c r="D19" s="23">
        <v>5882</v>
      </c>
      <c r="E19" s="23">
        <v>5888</v>
      </c>
      <c r="F19" s="26">
        <v>5895</v>
      </c>
      <c r="G19" s="26">
        <v>5911</v>
      </c>
      <c r="H19" s="26">
        <v>6178</v>
      </c>
      <c r="I19" s="26">
        <v>6191</v>
      </c>
      <c r="J19" s="26">
        <v>6197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6</v>
      </c>
      <c r="F20" s="29">
        <f t="shared" si="0"/>
        <v>7</v>
      </c>
      <c r="G20" s="29">
        <f t="shared" si="0"/>
        <v>16</v>
      </c>
      <c r="H20" s="29">
        <f t="shared" si="0"/>
        <v>267</v>
      </c>
      <c r="I20" s="29">
        <f t="shared" si="0"/>
        <v>13</v>
      </c>
      <c r="J20" s="29">
        <f t="shared" ref="J20:O20" si="1">IF(ISNUMBER(J18),J19-J18+1,"")</f>
        <v>6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0.39444444444444443</v>
      </c>
      <c r="D30" s="39">
        <v>4.0972222222222222E-2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0.45624999999999999</v>
      </c>
    </row>
    <row r="31" spans="2:16" ht="14.15" customHeight="1" x14ac:dyDescent="0.45">
      <c r="B31" s="33" t="s">
        <v>164</v>
      </c>
      <c r="C31" s="43">
        <v>0.3923611111111111</v>
      </c>
      <c r="D31" s="6">
        <v>3.9583333333333331E-2</v>
      </c>
      <c r="E31" s="6"/>
      <c r="F31" s="6"/>
      <c r="G31" s="6"/>
      <c r="H31" s="6"/>
      <c r="I31" s="6"/>
      <c r="J31" s="6">
        <v>2.361111111111111E-2</v>
      </c>
      <c r="K31" s="6">
        <v>4.0972222222222222E-2</v>
      </c>
      <c r="L31" s="6"/>
      <c r="M31" s="6"/>
      <c r="N31" s="6"/>
      <c r="O31" s="44"/>
      <c r="P31" s="42">
        <f>SUM(C31:N31)</f>
        <v>0.49652777777777785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>
        <v>1.1111111111111112E-2</v>
      </c>
      <c r="L32" s="46"/>
      <c r="M32" s="46"/>
      <c r="N32" s="46"/>
      <c r="O32" s="47"/>
      <c r="P32" s="42">
        <f>SUM(C32:N32)</f>
        <v>1.1111111111111112E-2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0.3923611111111111</v>
      </c>
      <c r="D34" s="97">
        <f t="shared" ref="D34:M34" si="2">D31-D32-D33</f>
        <v>3.9583333333333331E-2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2.361111111111111E-2</v>
      </c>
      <c r="K34" s="97">
        <f t="shared" si="2"/>
        <v>2.9861111111111109E-2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0.48541666666666672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196</v>
      </c>
      <c r="D36" s="133"/>
      <c r="E36" s="132" t="s">
        <v>189</v>
      </c>
      <c r="F36" s="133"/>
      <c r="G36" s="132" t="s">
        <v>192</v>
      </c>
      <c r="H36" s="133"/>
      <c r="I36" s="132" t="s">
        <v>193</v>
      </c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188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194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>
        <v>0.78</v>
      </c>
      <c r="E53" s="100">
        <v>0.76</v>
      </c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221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-165.4</v>
      </c>
      <c r="D72" s="56">
        <v>-165.2</v>
      </c>
      <c r="E72" s="90" t="s">
        <v>117</v>
      </c>
      <c r="F72" s="56">
        <v>17.8</v>
      </c>
      <c r="G72" s="56">
        <v>17.600000000000001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-170.2</v>
      </c>
      <c r="D73" s="56">
        <v>-168</v>
      </c>
      <c r="E73" s="92" t="s">
        <v>121</v>
      </c>
      <c r="F73" s="57">
        <v>17.899999999999999</v>
      </c>
      <c r="G73" s="57">
        <v>19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-192.1</v>
      </c>
      <c r="D74" s="56">
        <v>-192.1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-114.7</v>
      </c>
      <c r="D75" s="56">
        <v>-114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25.9</v>
      </c>
      <c r="D76" s="56">
        <v>25.8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22.2</v>
      </c>
      <c r="D77" s="56">
        <v>21.9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20.399999999999999</v>
      </c>
      <c r="D78" s="56">
        <v>19.899999999999999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19.100000000000001</v>
      </c>
      <c r="D79" s="56">
        <v>18.600000000000001</v>
      </c>
      <c r="E79" s="90" t="s">
        <v>151</v>
      </c>
      <c r="F79" s="56">
        <v>11.1</v>
      </c>
      <c r="G79" s="56">
        <v>11.5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1.11E-4</v>
      </c>
      <c r="D80" s="60">
        <v>1.07E-4</v>
      </c>
      <c r="E80" s="92" t="s">
        <v>156</v>
      </c>
      <c r="F80" s="57">
        <v>22.9</v>
      </c>
      <c r="G80" s="57">
        <v>26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190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191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 t="s">
        <v>195</v>
      </c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2026-06-13T10:54:20Z</dcterms:modified>
</cp:coreProperties>
</file>