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4537DB99-70B4-4374-B3B8-D0B6DBE01C7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<sst xmlns="http://schemas.openxmlformats.org/spreadsheetml/2006/main" count="214" uniqueCount="198">
  <si>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</si>
  <si>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</si>
  <si>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</si>
  <si>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</si>
  <si>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</si>
  <si>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</si>
  <si>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</si>
  <si>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</si>
  <si>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</si>
  <si>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</si>
  <si>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</si>
  <si>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</si>
  <si>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</si>
  <si>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</si>
  <si>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</si>
  <si>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</si>
  <si>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</si>
  <si>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</si>
  <si>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</si>
  <si>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</si>
  <si>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</si>
  <si>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</si>
  <si>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</si>
  <si>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</si>
  <si>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</si>
  <si>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</si>
  <si>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</si>
  <si>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</si>
  <si>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</si>
  <si>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</si>
  <si>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</si>
  <si>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</si>
  <si>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</si>
  <si>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</si>
  <si>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</si>
  <si>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</si>
  <si>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</si>
  <si>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</si>
  <si>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</si>
  <si>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</si>
  <si>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</si>
  <si>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</si>
  <si>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</si>
  <si>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</si>
  <si>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</si>
  <si>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</si>
  <si>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</si>
  <si>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</si>
  <si>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</si>
  <si>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</si>
  <si>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</si>
  <si>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</si>
  <si>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</si>
  <si>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</si>
  <si>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</si>
  <si>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</si>
  <si>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</si>
  <si>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</si>
  <si>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</si>
  <si>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</si>
  <si>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</si>
  <si>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</si>
  <si>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</si>
  <si>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</si>
  <si>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</si>
  <si>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</si>
  <si>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</si>
  <si>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</si>
  <si>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</si>
  <si>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</si>
  <si>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</si>
  <si>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</si>
  <si>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</si>
  <si>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</si>
  <si>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</si>
  <si>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</si>
  <si>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</si>
  <si>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</si>
  <si>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</si>
  <si>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</si>
  <si>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</si>
  <si>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</si>
  <si>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</si>
  <si>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</si>
  <si>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</si>
  <si>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</si>
  <si>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</si>
  <si>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</si>
  <si>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</si>
  <si>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</si>
  <si>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</si>
  <si>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</si>
  <si>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</si>
  <si>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</si>
  <si>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</si>
  <si>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</si>
  <si>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</si>
  <si>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</si>
  <si>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</si>
  <si>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</si>
  <si>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</si>
  <si>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</si>
  <si>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</si>
  <si>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</si>
  <si>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</si>
  <si>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</si>
  <si>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</si>
  <si>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</si>
  <si>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</si>
  <si>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</si>
  <si>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</si>
  <si>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</si>
  <si>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</si>
  <si>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</si>
  <si>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</si>
  <si>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</si>
  <si>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</si>
  <si>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</si>
  <si>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</si>
  <si>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</si>
  <si>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</si>
  <si>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</si>
  <si>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</si>
  <si>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</si>
  <si>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</si>
  <si>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</si>
  <si>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</si>
  <si>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</si>
  <si>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</si>
  <si>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</si>
  <si>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</si>
  <si>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</si>
  <si>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</si>
  <si>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</si>
  <si>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</si>
  <si>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</si>
  <si>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</si>
  <si>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</si>
  <si>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</si>
  <si>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</si>
  <si>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</si>
  <si>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</si>
  <si>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</si>
  <si>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</si>
  <si>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</si>
  <si>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</si>
  <si>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</si>
  <si>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</si>
  <si>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</si>
  <si>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</si>
  <si>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</si>
  <si>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</si>
  <si>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</si>
  <si>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</si>
  <si>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</si>
  <si>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</si>
  <si>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</si>
  <si>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</si>
  <si>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</si>
  <si>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</si>
  <si>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</si>
  <si>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</si>
  <si>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</si>
  <si>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</si>
  <si>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</si>
  <si>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</si>
  <si>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</si>
  <si>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</si>
  <si>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</si>
  <si>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</si>
  <si>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</si>
  <si>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</si>
  <si>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</si>
  <si>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</si>
  <si>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</si>
  <si>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</si>
  <si>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</si>
  <si>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</si>
  <si>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</si>
  <si>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</si>
  <si>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</si>
  <si>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</si>
  <si>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</si>
  <si>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</si>
  <si>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</si>
  <si>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</si>
  <si>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LSST</t>
    <phoneticPr fontId="3" type="noConversion"/>
  </si>
  <si>
    <t>SE</t>
    <phoneticPr fontId="3" type="noConversion"/>
  </si>
  <si>
    <t>2. [23:44] Aux. control 프로그램 종료 됨.</t>
    <phoneticPr fontId="3" type="noConversion"/>
  </si>
  <si>
    <t>M_005682-005683:M</t>
    <phoneticPr fontId="3" type="noConversion"/>
  </si>
  <si>
    <t>C_005664-005683</t>
    <phoneticPr fontId="3" type="noConversion"/>
  </si>
  <si>
    <t>3. [04:37] Aux. control 프로그램 종료 됨.</t>
    <phoneticPr fontId="3" type="noConversion"/>
  </si>
  <si>
    <t>E_005746</t>
    <phoneticPr fontId="3" type="noConversion"/>
  </si>
  <si>
    <t>1. [E_005746] 셔터 오류로 영상이 가려진듯이 촬영 됨. 재촬영 005748</t>
    <phoneticPr fontId="3" type="noConversion"/>
  </si>
  <si>
    <t xml:space="preserve">2. [06:51] 관측 중 tilt 값이 모두 0으로 바뀌어 있는것 발견. actuator 초기화 후 해결. Aux. control 프로그램 종료가 원인인가 확인을 위해 </t>
    <phoneticPr fontId="3" type="noConversion"/>
  </si>
  <si>
    <t xml:space="preserve">    작일 gmon 영상들을 확인했지만 tilt 값이 정상인것을 확인 함.</t>
    <phoneticPr fontId="3" type="noConversion"/>
  </si>
  <si>
    <t>4. [07:58] Aux. control 프로그램 종료 됨.</t>
    <phoneticPr fontId="3" type="noConversion"/>
  </si>
  <si>
    <t>C_005763005870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</si>
</sst>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4" sqref="C4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06" t="s">
        <v>0</v>
      </c>
      <c r="C2" s="1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50">
        <v>46185</v>
      </c>
      <c r="D3" s="151"/>
      <c r="E3" s="1"/>
      <c r="F3" s="1"/>
      <c r="G3" s="1"/>
      <c r="H3" s="1"/>
      <c r="I3" s="1"/>
      <c r="J3" s="1"/>
      <c r="K3" s="62" t="s">
        <v>2</v>
      </c>
      <c r="L3" s="152">
        <f>(P31-(P32+P33))/P31*100</f>
        <v>100</v>
      </c>
      <c r="M3" s="152"/>
      <c r="N3" s="62" t="s">
        <v>3</v>
      </c>
      <c r="O3" s="152">
        <f>(P31-P33)/P31*100</f>
        <v>100</v>
      </c>
      <c r="P3" s="152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06" t="s">
        <v>7</v>
      </c>
      <c r="C7" s="1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0.94166666666666676</v>
      </c>
      <c r="D9" s="7">
        <v>1.3</v>
      </c>
      <c r="E9" s="7">
        <v>11.1</v>
      </c>
      <c r="F9" s="7">
        <v>20</v>
      </c>
      <c r="G9" s="32" t="s">
        <v>187</v>
      </c>
      <c r="H9" s="7">
        <v>2</v>
      </c>
      <c r="I9" s="32">
        <v>10.7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0.1875</v>
      </c>
      <c r="D10" s="7">
        <v>1</v>
      </c>
      <c r="E10" s="7">
        <v>11.4</v>
      </c>
      <c r="F10" s="7">
        <v>15</v>
      </c>
      <c r="G10" s="32" t="s">
        <v>180</v>
      </c>
      <c r="H10" s="7">
        <v>3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0.45</v>
      </c>
      <c r="D11" s="12">
        <v>1.2</v>
      </c>
      <c r="E11" s="12">
        <v>12.2</v>
      </c>
      <c r="F11" s="12">
        <v>13</v>
      </c>
      <c r="G11" s="32" t="s">
        <v>180</v>
      </c>
      <c r="H11" s="7">
        <v>3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23.508333333333333</v>
      </c>
      <c r="D12" s="16">
        <f>AVERAGE(D9:D11)</f>
        <v>1.1666666666666667</v>
      </c>
      <c r="E12" s="16">
        <f>AVERAGE(E9:E11)</f>
        <v>11.566666666666668</v>
      </c>
      <c r="F12" s="17">
        <f>AVERAGE(F9:F11)</f>
        <v>16</v>
      </c>
      <c r="G12" s="18"/>
      <c r="H12" s="19">
        <f>AVERAGE(H9:H11)</f>
        <v>2.6666666666666665</v>
      </c>
      <c r="I12" s="1"/>
      <c r="J12" s="20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06" t="s">
        <v>26</v>
      </c>
      <c r="C14" s="1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186</v>
      </c>
      <c r="G16" s="23" t="s">
        <v>182</v>
      </c>
      <c r="H16" s="23" t="s">
        <v>183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0.88194444444444453</v>
      </c>
      <c r="D17" s="24">
        <v>0.88958333333333339</v>
      </c>
      <c r="E17" s="24">
        <v>0.94166666666666676</v>
      </c>
      <c r="F17" s="24">
        <v>0.96875</v>
      </c>
      <c r="G17" s="24">
        <v>0.99097222222222225</v>
      </c>
      <c r="H17" s="24">
        <v>2.361111111111111E-2</v>
      </c>
      <c r="I17" s="24">
        <v>0.42291666666666666</v>
      </c>
      <c r="J17" s="24">
        <v>0.45</v>
      </c>
      <c r="K17" s="24"/>
      <c r="L17" s="24"/>
      <c r="M17" s="24"/>
      <c r="N17" s="24"/>
      <c r="O17" s="24"/>
      <c r="P17" s="24">
        <v>0.4548611111111111</v>
      </c>
    </row>
    <row r="18" spans="2:16" ht="14.15" customHeight="1" x14ac:dyDescent="0.45">
      <c r="B18" s="31" t="s">
        <v>43</v>
      </c>
      <c r="C18" s="23">
        <v>5529</v>
      </c>
      <c r="D18" s="23">
        <v>5530</v>
      </c>
      <c r="E18" s="23">
        <v>5536</v>
      </c>
      <c r="F18" s="23">
        <v>5551</v>
      </c>
      <c r="G18" s="23">
        <v>5566</v>
      </c>
      <c r="H18" s="23">
        <v>5588</v>
      </c>
      <c r="I18" s="23">
        <v>5857</v>
      </c>
      <c r="J18" s="23">
        <v>5871</v>
      </c>
      <c r="K18" s="23"/>
      <c r="L18" s="23"/>
      <c r="M18" s="23"/>
      <c r="N18" s="23"/>
      <c r="O18" s="23"/>
      <c r="P18" s="23">
        <v>5876</v>
      </c>
    </row>
    <row r="19" spans="2:16" ht="14.15" customHeight="1" thickBot="1" x14ac:dyDescent="0.5">
      <c r="B19" s="11" t="s">
        <v>44</v>
      </c>
      <c r="C19" s="25"/>
      <c r="D19" s="23">
        <v>5535</v>
      </c>
      <c r="E19" s="23">
        <v>5550</v>
      </c>
      <c r="F19" s="26">
        <v>5565</v>
      </c>
      <c r="G19" s="26">
        <v>5587</v>
      </c>
      <c r="H19" s="26">
        <v>5856</v>
      </c>
      <c r="I19" s="26">
        <v>5870</v>
      </c>
      <c r="J19" s="26">
        <v>5875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6</v>
      </c>
      <c r="E20" s="29">
        <f t="shared" si="0"/>
        <v>15</v>
      </c>
      <c r="F20" s="29">
        <f t="shared" si="0"/>
        <v>15</v>
      </c>
      <c r="G20" s="29">
        <f t="shared" si="0"/>
        <v>22</v>
      </c>
      <c r="H20" s="29">
        <f t="shared" si="0"/>
        <v>269</v>
      </c>
      <c r="I20" s="29">
        <f t="shared" si="0"/>
        <v>14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1" t="s">
        <v>46</v>
      </c>
      <c r="C22" s="31" t="s">
        <v>22</v>
      </c>
      <c r="D22" s="31" t="s">
        <v>24</v>
      </c>
      <c r="E22" s="31" t="s">
        <v>47</v>
      </c>
      <c r="F22" s="162" t="s">
        <v>48</v>
      </c>
      <c r="G22" s="162"/>
      <c r="H22" s="162"/>
      <c r="I22" s="162"/>
      <c r="J22" s="31" t="s">
        <v>22</v>
      </c>
      <c r="K22" s="31" t="s">
        <v>24</v>
      </c>
      <c r="L22" s="31" t="s">
        <v>47</v>
      </c>
      <c r="M22" s="162" t="s">
        <v>48</v>
      </c>
      <c r="N22" s="162"/>
      <c r="O22" s="162"/>
      <c r="P22" s="162"/>
    </row>
    <row r="23" spans="2:16" ht="13.5" customHeight="1" x14ac:dyDescent="0.45">
      <c r="B23" s="161"/>
      <c r="C23" s="103"/>
      <c r="D23" s="103"/>
      <c r="E23" s="32" t="s">
        <v>172</v>
      </c>
      <c r="F23" s="145"/>
      <c r="G23" s="146"/>
      <c r="H23" s="146"/>
      <c r="I23" s="147"/>
      <c r="J23" s="103"/>
      <c r="K23" s="103"/>
      <c r="L23" s="32" t="s">
        <v>173</v>
      </c>
      <c r="M23" s="160"/>
      <c r="N23" s="160"/>
      <c r="O23" s="160"/>
      <c r="P23" s="160"/>
    </row>
    <row r="24" spans="2:16" ht="13.5" customHeight="1" x14ac:dyDescent="0.45">
      <c r="B24" s="161"/>
      <c r="C24" s="103"/>
      <c r="D24" s="103"/>
      <c r="E24" s="32" t="s">
        <v>174</v>
      </c>
      <c r="F24" s="145"/>
      <c r="G24" s="146"/>
      <c r="H24" s="146"/>
      <c r="I24" s="147"/>
      <c r="J24" s="103"/>
      <c r="K24" s="103"/>
      <c r="L24" s="32" t="s">
        <v>175</v>
      </c>
      <c r="M24" s="160"/>
      <c r="N24" s="160"/>
      <c r="O24" s="160"/>
      <c r="P24" s="160"/>
    </row>
    <row r="25" spans="2:16" ht="13.5" customHeight="1" x14ac:dyDescent="0.45">
      <c r="B25" s="161"/>
      <c r="C25" s="103"/>
      <c r="D25" s="103"/>
      <c r="E25" s="32" t="s">
        <v>178</v>
      </c>
      <c r="F25" s="145"/>
      <c r="G25" s="146"/>
      <c r="H25" s="146"/>
      <c r="I25" s="147"/>
      <c r="J25" s="103"/>
      <c r="K25" s="103"/>
      <c r="L25" s="32" t="s">
        <v>174</v>
      </c>
      <c r="M25" s="160"/>
      <c r="N25" s="160"/>
      <c r="O25" s="160"/>
      <c r="P25" s="160"/>
    </row>
    <row r="26" spans="2:16" ht="13.5" customHeight="1" x14ac:dyDescent="0.45">
      <c r="B26" s="161"/>
      <c r="C26" s="103"/>
      <c r="D26" s="103"/>
      <c r="E26" s="32" t="s">
        <v>173</v>
      </c>
      <c r="F26" s="145"/>
      <c r="G26" s="146"/>
      <c r="H26" s="146"/>
      <c r="I26" s="147"/>
      <c r="J26" s="103"/>
      <c r="K26" s="103"/>
      <c r="L26" s="32" t="s">
        <v>172</v>
      </c>
      <c r="M26" s="160"/>
      <c r="N26" s="160"/>
      <c r="O26" s="160"/>
      <c r="P26" s="16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06" t="s">
        <v>49</v>
      </c>
      <c r="C28" s="106"/>
      <c r="D28" s="1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0.45694444444444443</v>
      </c>
    </row>
    <row r="31" spans="2:16" ht="14.15" customHeight="1" x14ac:dyDescent="0.45">
      <c r="B31" s="33" t="s">
        <v>164</v>
      </c>
      <c r="C31" s="43">
        <v>0.39930555555555558</v>
      </c>
      <c r="D31" s="6">
        <v>3.2638888888888891E-2</v>
      </c>
      <c r="E31" s="6"/>
      <c r="F31" s="6"/>
      <c r="G31" s="6"/>
      <c r="H31" s="6"/>
      <c r="I31" s="6"/>
      <c r="J31" s="6">
        <v>2.2222222222222223E-2</v>
      </c>
      <c r="K31" s="6">
        <v>5.4166666666666669E-2</v>
      </c>
      <c r="L31" s="6"/>
      <c r="M31" s="6"/>
      <c r="N31" s="6"/>
      <c r="O31" s="44"/>
      <c r="P31" s="42">
        <f>SUM(C31:N31)</f>
        <v>0.5083333333333333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0.39930555555555558</v>
      </c>
      <c r="D34" s="97">
        <f t="shared" ref="D34:M34" si="2">D31-D32-D33</f>
        <v>3.2638888888888891E-2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2.2222222222222223E-2</v>
      </c>
      <c r="K34" s="97">
        <f t="shared" si="2"/>
        <v>5.4166666666666669E-2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0.5083333333333333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2" t="s">
        <v>66</v>
      </c>
      <c r="C36" s="148" t="s">
        <v>190</v>
      </c>
      <c r="D36" s="149"/>
      <c r="E36" s="148" t="s">
        <v>189</v>
      </c>
      <c r="F36" s="149"/>
      <c r="G36" s="148" t="s">
        <v>192</v>
      </c>
      <c r="H36" s="149"/>
      <c r="I36" s="148" t="s">
        <v>197</v>
      </c>
      <c r="J36" s="149"/>
      <c r="K36" s="148"/>
      <c r="L36" s="149"/>
      <c r="M36" s="148"/>
      <c r="N36" s="149"/>
      <c r="O36" s="148"/>
      <c r="P36" s="149"/>
    </row>
    <row r="37" spans="2:16" ht="18" customHeight="1" x14ac:dyDescent="0.45">
      <c r="B37" s="143"/>
      <c r="C37" s="148"/>
      <c r="D37" s="149"/>
      <c r="E37" s="140"/>
      <c r="F37" s="140"/>
      <c r="G37" s="148"/>
      <c r="H37" s="149"/>
      <c r="I37" s="141"/>
      <c r="J37" s="140"/>
      <c r="K37" s="140"/>
      <c r="L37" s="140"/>
      <c r="M37" s="140"/>
      <c r="N37" s="140"/>
      <c r="O37" s="140"/>
      <c r="P37" s="140"/>
    </row>
    <row r="38" spans="2:16" ht="18" customHeight="1" x14ac:dyDescent="0.45">
      <c r="B38" s="14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ht="18" customHeight="1" x14ac:dyDescent="0.45">
      <c r="B39" s="143"/>
      <c r="C39" s="140"/>
      <c r="D39" s="140"/>
      <c r="E39" s="140"/>
      <c r="F39" s="140"/>
      <c r="G39" s="140"/>
      <c r="H39" s="140"/>
      <c r="I39" s="141"/>
      <c r="J39" s="140"/>
      <c r="K39" s="140"/>
      <c r="L39" s="140"/>
      <c r="M39" s="140"/>
      <c r="N39" s="140"/>
      <c r="O39" s="140"/>
      <c r="P39" s="140"/>
    </row>
    <row r="40" spans="2:16" ht="18" customHeight="1" x14ac:dyDescent="0.45">
      <c r="B40" s="143"/>
      <c r="C40" s="140"/>
      <c r="D40" s="140"/>
      <c r="E40" s="140"/>
      <c r="F40" s="140"/>
      <c r="G40" s="141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ht="18" customHeight="1" x14ac:dyDescent="0.45">
      <c r="B41" s="14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5" t="s">
        <v>67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</row>
    <row r="44" spans="2:16" ht="14.15" customHeight="1" x14ac:dyDescent="0.45">
      <c r="B44" s="138" t="s">
        <v>193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5" customHeight="1" x14ac:dyDescent="0.45">
      <c r="B45" s="138" t="s">
        <v>194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</row>
    <row r="46" spans="2:16" ht="14.15" customHeight="1" x14ac:dyDescent="0.45">
      <c r="B46" s="129" t="s">
        <v>195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</row>
    <row r="47" spans="2:16" ht="14.15" customHeight="1" x14ac:dyDescent="0.45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</row>
    <row r="48" spans="2:16" ht="14.15" customHeight="1" x14ac:dyDescent="0.45">
      <c r="B48" s="13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</row>
    <row r="49" spans="2:16" ht="14.15" customHeight="1" x14ac:dyDescent="0.4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2:16" ht="14.15" customHeight="1" x14ac:dyDescent="0.45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4.15" customHeight="1" x14ac:dyDescent="0.4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4.15" customHeight="1" thickBot="1" x14ac:dyDescent="0.5">
      <c r="B52" s="132"/>
      <c r="C52" s="133"/>
      <c r="D52" s="130"/>
      <c r="E52" s="130"/>
      <c r="F52" s="130"/>
      <c r="G52" s="133"/>
      <c r="H52" s="133"/>
      <c r="I52" s="133"/>
      <c r="J52" s="133"/>
      <c r="K52" s="133"/>
      <c r="L52" s="133"/>
      <c r="M52" s="133"/>
      <c r="N52" s="133"/>
      <c r="O52" s="133"/>
      <c r="P52" s="134"/>
    </row>
    <row r="53" spans="2:16" ht="14.15" customHeight="1" thickTop="1" thickBot="1" x14ac:dyDescent="0.5">
      <c r="B53" s="163" t="s">
        <v>166</v>
      </c>
      <c r="C53" s="164"/>
      <c r="D53" s="100">
        <v>0.87</v>
      </c>
      <c r="E53" s="100">
        <v>1.1399999999999999</v>
      </c>
      <c r="F53" s="100"/>
      <c r="G53" s="164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5" customHeight="1" thickTop="1" thickBot="1" x14ac:dyDescent="0.5">
      <c r="B54" s="166" t="s">
        <v>176</v>
      </c>
      <c r="C54" s="167"/>
      <c r="D54" s="167"/>
      <c r="E54" s="168"/>
      <c r="F54" s="100">
        <v>4</v>
      </c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45"/>
    <row r="56" spans="2:16" ht="17.25" customHeight="1" x14ac:dyDescent="0.45">
      <c r="B56" s="116" t="s">
        <v>68</v>
      </c>
      <c r="C56" s="11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17" t="s">
        <v>69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20" t="s">
        <v>70</v>
      </c>
      <c r="O57" s="118"/>
      <c r="P57" s="121"/>
    </row>
    <row r="58" spans="2:16" ht="17.149999999999999" customHeight="1" x14ac:dyDescent="0.45">
      <c r="B58" s="122" t="s">
        <v>71</v>
      </c>
      <c r="C58" s="123"/>
      <c r="D58" s="124"/>
      <c r="E58" s="122" t="s">
        <v>72</v>
      </c>
      <c r="F58" s="123"/>
      <c r="G58" s="124"/>
      <c r="H58" s="123" t="s">
        <v>73</v>
      </c>
      <c r="I58" s="123"/>
      <c r="J58" s="123"/>
      <c r="K58" s="125" t="s">
        <v>74</v>
      </c>
      <c r="L58" s="123"/>
      <c r="M58" s="126"/>
      <c r="N58" s="127"/>
      <c r="O58" s="123"/>
      <c r="P58" s="128"/>
    </row>
    <row r="59" spans="2:16" ht="20.149999999999999" customHeight="1" x14ac:dyDescent="0.45">
      <c r="B59" s="104" t="s">
        <v>75</v>
      </c>
      <c r="C59" s="105"/>
      <c r="D59" s="54" t="b">
        <v>1</v>
      </c>
      <c r="E59" s="104" t="s">
        <v>76</v>
      </c>
      <c r="F59" s="105"/>
      <c r="G59" s="54" t="b">
        <v>1</v>
      </c>
      <c r="H59" s="112" t="s">
        <v>77</v>
      </c>
      <c r="I59" s="105"/>
      <c r="J59" s="54" t="b">
        <v>1</v>
      </c>
      <c r="K59" s="112" t="s">
        <v>78</v>
      </c>
      <c r="L59" s="105"/>
      <c r="M59" s="54" t="b">
        <v>1</v>
      </c>
      <c r="N59" s="113" t="s">
        <v>79</v>
      </c>
      <c r="O59" s="105"/>
      <c r="P59" s="54" t="b">
        <v>1</v>
      </c>
    </row>
    <row r="60" spans="2:16" ht="20.149999999999999" customHeight="1" x14ac:dyDescent="0.45">
      <c r="B60" s="104" t="s">
        <v>80</v>
      </c>
      <c r="C60" s="105"/>
      <c r="D60" s="54" t="b">
        <v>1</v>
      </c>
      <c r="E60" s="104" t="s">
        <v>81</v>
      </c>
      <c r="F60" s="105"/>
      <c r="G60" s="54" t="b">
        <v>1</v>
      </c>
      <c r="H60" s="112" t="s">
        <v>82</v>
      </c>
      <c r="I60" s="105"/>
      <c r="J60" s="54" t="b">
        <v>1</v>
      </c>
      <c r="K60" s="112" t="s">
        <v>83</v>
      </c>
      <c r="L60" s="105"/>
      <c r="M60" s="54" t="b">
        <v>1</v>
      </c>
      <c r="N60" s="113" t="s">
        <v>84</v>
      </c>
      <c r="O60" s="105"/>
      <c r="P60" s="54" t="b">
        <v>1</v>
      </c>
    </row>
    <row r="61" spans="2:16" ht="20.149999999999999" customHeight="1" x14ac:dyDescent="0.45">
      <c r="B61" s="104" t="s">
        <v>85</v>
      </c>
      <c r="C61" s="105"/>
      <c r="D61" s="54" t="b">
        <v>1</v>
      </c>
      <c r="E61" s="104" t="s">
        <v>86</v>
      </c>
      <c r="F61" s="105"/>
      <c r="G61" s="54" t="b">
        <v>1</v>
      </c>
      <c r="H61" s="112" t="s">
        <v>87</v>
      </c>
      <c r="I61" s="105"/>
      <c r="J61" s="54" t="b">
        <v>1</v>
      </c>
      <c r="K61" s="112" t="s">
        <v>88</v>
      </c>
      <c r="L61" s="105"/>
      <c r="M61" s="54" t="b">
        <v>1</v>
      </c>
      <c r="N61" s="113" t="s">
        <v>89</v>
      </c>
      <c r="O61" s="105"/>
      <c r="P61" s="54" t="b">
        <v>1</v>
      </c>
    </row>
    <row r="62" spans="2:16" ht="20.149999999999999" customHeight="1" x14ac:dyDescent="0.45">
      <c r="B62" s="112" t="s">
        <v>87</v>
      </c>
      <c r="C62" s="105"/>
      <c r="D62" s="54" t="b">
        <v>1</v>
      </c>
      <c r="E62" s="104" t="s">
        <v>90</v>
      </c>
      <c r="F62" s="105"/>
      <c r="G62" s="54" t="b">
        <v>1</v>
      </c>
      <c r="H62" s="112" t="s">
        <v>91</v>
      </c>
      <c r="I62" s="105"/>
      <c r="J62" s="54" t="b">
        <v>0</v>
      </c>
      <c r="K62" s="112" t="s">
        <v>92</v>
      </c>
      <c r="L62" s="105"/>
      <c r="M62" s="54" t="b">
        <v>1</v>
      </c>
      <c r="N62" s="113" t="s">
        <v>82</v>
      </c>
      <c r="O62" s="105"/>
      <c r="P62" s="54" t="b">
        <v>1</v>
      </c>
    </row>
    <row r="63" spans="2:16" ht="20.149999999999999" customHeight="1" x14ac:dyDescent="0.45">
      <c r="B63" s="112" t="s">
        <v>93</v>
      </c>
      <c r="C63" s="105"/>
      <c r="D63" s="54" t="b">
        <v>1</v>
      </c>
      <c r="E63" s="104" t="s">
        <v>94</v>
      </c>
      <c r="F63" s="105"/>
      <c r="G63" s="54" t="b">
        <v>1</v>
      </c>
      <c r="H63" s="64"/>
      <c r="I63" s="65"/>
      <c r="J63" s="66"/>
      <c r="K63" s="112" t="s">
        <v>95</v>
      </c>
      <c r="L63" s="105"/>
      <c r="M63" s="54" t="b">
        <v>1</v>
      </c>
      <c r="N63" s="113" t="s">
        <v>162</v>
      </c>
      <c r="O63" s="105"/>
      <c r="P63" s="54" t="b">
        <v>1</v>
      </c>
    </row>
    <row r="64" spans="2:16" ht="20.149999999999999" customHeight="1" x14ac:dyDescent="0.45">
      <c r="B64" s="112" t="s">
        <v>96</v>
      </c>
      <c r="C64" s="105"/>
      <c r="D64" s="54" t="b">
        <v>0</v>
      </c>
      <c r="E64" s="104" t="s">
        <v>97</v>
      </c>
      <c r="F64" s="105"/>
      <c r="G64" s="54" t="b">
        <v>1</v>
      </c>
      <c r="H64" s="67"/>
      <c r="I64" s="68"/>
      <c r="J64" s="69"/>
      <c r="K64" s="114" t="s">
        <v>98</v>
      </c>
      <c r="L64" s="11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04" t="s">
        <v>161</v>
      </c>
      <c r="F65" s="105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06" t="s">
        <v>104</v>
      </c>
      <c r="C69" s="106"/>
      <c r="D69"/>
      <c r="E69"/>
      <c r="F69" s="108" t="s">
        <v>105</v>
      </c>
      <c r="G69" s="110" t="s">
        <v>106</v>
      </c>
      <c r="H69"/>
      <c r="I69" s="106" t="s">
        <v>107</v>
      </c>
      <c r="J69" s="106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07"/>
      <c r="C70" s="107"/>
      <c r="D70" s="78"/>
      <c r="E70" s="79"/>
      <c r="F70" s="109"/>
      <c r="G70" s="111"/>
      <c r="H70" s="80"/>
      <c r="I70" s="107"/>
      <c r="J70" s="10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-165.5</v>
      </c>
      <c r="D72" s="56">
        <v>-165.7</v>
      </c>
      <c r="E72" s="90" t="s">
        <v>117</v>
      </c>
      <c r="F72" s="56">
        <v>17.2</v>
      </c>
      <c r="G72" s="56">
        <v>16.8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-167.2</v>
      </c>
      <c r="D73" s="56">
        <v>-169.5</v>
      </c>
      <c r="E73" s="92" t="s">
        <v>121</v>
      </c>
      <c r="F73" s="57">
        <v>23.7</v>
      </c>
      <c r="G73" s="57">
        <v>16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-192.2</v>
      </c>
      <c r="D74" s="56">
        <v>-192.2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-114.5</v>
      </c>
      <c r="D75" s="56">
        <v>-115.4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25.4</v>
      </c>
      <c r="D76" s="56">
        <v>25.4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21.7</v>
      </c>
      <c r="D77" s="56">
        <v>21.6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19.899999999999999</v>
      </c>
      <c r="D78" s="56">
        <v>19.7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18.5</v>
      </c>
      <c r="D79" s="56">
        <v>18.399999999999999</v>
      </c>
      <c r="E79" s="90" t="s">
        <v>151</v>
      </c>
      <c r="F79" s="56">
        <v>6.6</v>
      </c>
      <c r="G79" s="56">
        <v>11.5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9.9099999999999996E-5</v>
      </c>
      <c r="D80" s="60">
        <v>1.1E-4</v>
      </c>
      <c r="E80" s="92" t="s">
        <v>156</v>
      </c>
      <c r="F80" s="57">
        <v>40</v>
      </c>
      <c r="G80" s="57">
        <v>17.100000000000001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53" t="s">
        <v>160</v>
      </c>
      <c r="C84" s="153"/>
    </row>
    <row r="85" spans="2:16" ht="15" customHeight="1" x14ac:dyDescent="0.45">
      <c r="B85" s="154" t="s">
        <v>185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45">
      <c r="B86" s="157" t="s">
        <v>188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45">
      <c r="B87" s="157" t="s">
        <v>191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</row>
    <row r="88" spans="2:16" ht="15" customHeight="1" x14ac:dyDescent="0.45">
      <c r="B88" s="157" t="s">
        <v>196</v>
      </c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9"/>
    </row>
    <row r="89" spans="2:16" ht="15" customHeight="1" x14ac:dyDescent="0.4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45"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9"/>
    </row>
    <row r="91" spans="2:16" ht="15" customHeight="1" x14ac:dyDescent="0.4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2:16" ht="15" customHeight="1" x14ac:dyDescent="0.45">
      <c r="B92" s="157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2:16" ht="15" customHeight="1" x14ac:dyDescent="0.45">
      <c r="B93" s="157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2:16" ht="15" customHeight="1" x14ac:dyDescent="0.45"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2:16" ht="15" customHeight="1" x14ac:dyDescent="0.45">
      <c r="B95" s="157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2:16" ht="15" customHeight="1" x14ac:dyDescent="0.45">
      <c r="B96" s="157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2:16" ht="15" customHeight="1" x14ac:dyDescent="0.45">
      <c r="B97" s="157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2:16" ht="15" customHeight="1" x14ac:dyDescent="0.45"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2:16" ht="15" customHeight="1" x14ac:dyDescent="0.4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2026-06-12T22:34:21Z</dcterms:modified>
</cp:coreProperties>
</file>