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9FF36967-32DB-4194-9D3A-2A50E0117E2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<sst xmlns="http://schemas.openxmlformats.org/spreadsheetml/2006/main" count="211" uniqueCount="195">
  <si>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</si>
  <si>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</si>
  <si>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</si>
  <si>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</si>
  <si>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</si>
  <si>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</si>
  <si>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</si>
  <si>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</si>
  <si>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</si>
  <si>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</si>
  <si>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</si>
  <si>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</si>
  <si>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</si>
  <si>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</si>
  <si>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</si>
  <si>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</si>
  <si>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</si>
  <si>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</si>
  <si>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</si>
  <si>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</si>
  <si>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</si>
  <si>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</si>
  <si>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</si>
  <si>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</si>
  <si>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</si>
  <si>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</si>
  <si>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</si>
  <si>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</si>
  <si>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</si>
  <si>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</si>
  <si>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</si>
  <si>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</si>
  <si>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</si>
  <si>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</si>
  <si>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</si>
  <si>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</si>
  <si>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</si>
  <si>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</si>
  <si>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</si>
  <si>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</si>
  <si>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</si>
  <si>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</si>
  <si>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</si>
  <si>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</si>
  <si>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</si>
  <si>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</si>
  <si>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</si>
  <si>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</si>
  <si>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</si>
  <si>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</si>
  <si>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</si>
  <si>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</si>
  <si>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</si>
  <si>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</si>
  <si>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</si>
  <si>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</si>
  <si>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</si>
  <si>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</si>
  <si>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</si>
  <si>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</si>
  <si>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</si>
  <si>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</si>
  <si>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</si>
  <si>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</si>
  <si>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</si>
  <si>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</si>
  <si>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</si>
  <si>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</si>
  <si>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</si>
  <si>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</si>
  <si>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</si>
  <si>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</si>
  <si>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</si>
  <si>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</si>
  <si>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</si>
  <si>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</si>
  <si>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</si>
  <si>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</si>
  <si>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</si>
  <si>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</si>
  <si>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</si>
  <si>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</si>
  <si>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</si>
  <si>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</si>
  <si>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</si>
  <si>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</si>
  <si>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</si>
  <si>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</si>
  <si>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</si>
  <si>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</si>
  <si>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</si>
  <si>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</si>
  <si>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</si>
  <si>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</si>
  <si>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</si>
  <si>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</si>
  <si>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</si>
  <si>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</si>
  <si>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</si>
  <si>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</si>
  <si>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</si>
  <si>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</si>
  <si>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</si>
  <si>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</si>
  <si>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</si>
  <si>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</si>
  <si>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</si>
  <si>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</si>
  <si>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</si>
  <si>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</si>
  <si>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</si>
  <si>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</si>
  <si>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</si>
  <si>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</si>
  <si>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</si>
  <si>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</si>
  <si>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</si>
  <si>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</si>
  <si>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</si>
  <si>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</si>
  <si>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</si>
  <si>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</si>
  <si>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</si>
  <si>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</si>
  <si>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</si>
  <si>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</si>
  <si>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</si>
  <si>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</si>
  <si>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</si>
  <si>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</si>
  <si>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</si>
  <si>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</si>
  <si>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</si>
  <si>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</si>
  <si>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</si>
  <si>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</si>
  <si>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</si>
  <si>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</si>
  <si>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</si>
  <si>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</si>
  <si>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</si>
  <si>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</si>
  <si>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</si>
  <si>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</si>
  <si>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</si>
  <si>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</si>
  <si>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</si>
  <si>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</si>
  <si>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</si>
  <si>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</si>
  <si>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</si>
  <si>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</si>
  <si>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</si>
  <si>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</si>
  <si>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</si>
  <si>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</si>
  <si>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</si>
  <si>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</si>
  <si>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</si>
  <si>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</si>
  <si>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</si>
  <si>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</si>
  <si>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</si>
  <si>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</si>
  <si>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</si>
  <si>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</si>
  <si>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</si>
  <si>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</si>
  <si>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</si>
  <si>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</si>
  <si>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</si>
  <si>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</si>
  <si>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</si>
  <si>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</si>
  <si>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</si>
  <si>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</si>
  <si>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</si>
  <si>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</si>
  <si>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</si>
  <si>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</si>
  <si>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</si>
  <si>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</si>
  <si>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</si>
  <si>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 xml:space="preserve"> </t>
    <phoneticPr fontId="3" type="noConversion"/>
  </si>
  <si>
    <t>ALL</t>
    <phoneticPr fontId="3" type="noConversion"/>
  </si>
  <si>
    <t>N</t>
    <phoneticPr fontId="3" type="noConversion"/>
  </si>
  <si>
    <t>BLG</t>
    <phoneticPr fontId="3" type="noConversion"/>
  </si>
  <si>
    <t>KSP</t>
    <phoneticPr fontId="3" type="noConversion"/>
  </si>
  <si>
    <t>E_001060-001065</t>
    <phoneticPr fontId="3" type="noConversion"/>
  </si>
  <si>
    <t>T_001066</t>
    <phoneticPr fontId="3" type="noConversion"/>
  </si>
  <si>
    <t>1. [E_001060-001065] 미상의 이유로 별빛이 포화 되듯이 왜곡됨</t>
    <phoneticPr fontId="3" type="noConversion"/>
  </si>
  <si>
    <t>M_001207-001208:M</t>
    <phoneticPr fontId="3" type="noConversion"/>
  </si>
  <si>
    <t>M_001298-001299:K</t>
    <phoneticPr fontId="3" type="noConversion"/>
  </si>
  <si>
    <t>2. [01:12 - 01:24] 영상 이상을 해결을 위해, EIB recycle 조치</t>
    <phoneticPr fontId="3" type="noConversion"/>
  </si>
  <si>
    <t>2. [T_001066] EIB 오류로, 노출 중 망원경이 흔들림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</si>
</sst>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6" zoomScale="145" zoomScaleNormal="145" workbookViewId="0">
      <selection activeCell="B46" sqref="B46:P46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46170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0.94305555555555554</v>
      </c>
      <c r="D9" s="7">
        <v>0.9</v>
      </c>
      <c r="E9" s="7">
        <v>15.3</v>
      </c>
      <c r="F9" s="7">
        <v>16</v>
      </c>
      <c r="G9" s="34" t="s">
        <v>185</v>
      </c>
      <c r="H9" s="7">
        <v>6.8</v>
      </c>
      <c r="I9" s="34">
        <v>87.7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0.19583333333333333</v>
      </c>
      <c r="D10" s="7">
        <v>0.8</v>
      </c>
      <c r="E10" s="7">
        <v>14.2</v>
      </c>
      <c r="F10" s="7">
        <v>14</v>
      </c>
      <c r="G10" s="113" t="s">
        <v>185</v>
      </c>
      <c r="H10" s="7">
        <v>6</v>
      </c>
      <c r="I10" s="10"/>
      <c r="J10" s="8">
        <f>IF(L10, 1, 0) + IF(M10, 2, 0) + IF(N10, 4, 0) + IF(O10, 8, 0) + IF(P10, 16, 0)</f>
        <v>1</v>
      </c>
      <c r="K10" s="11" t="b">
        <v>0</v>
      </c>
      <c r="L10" s="11" t="b">
        <v>1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0.4465277777777778</v>
      </c>
      <c r="D11" s="13">
        <v>1.1000000000000001</v>
      </c>
      <c r="E11" s="13">
        <v>13.8</v>
      </c>
      <c r="F11" s="13">
        <v>16</v>
      </c>
      <c r="G11" s="113" t="s">
        <v>185</v>
      </c>
      <c r="H11" s="7">
        <v>5.5</v>
      </c>
      <c r="I11" s="14"/>
      <c r="J11" s="8">
        <f>IF(L11, 1, 0) + IF(M11, 2, 0) + IF(N11, 4, 0) + IF(O11, 8, 0) + IF(P11, 16, 0)</f>
        <v>1</v>
      </c>
      <c r="K11" s="11" t="b">
        <v>0</v>
      </c>
      <c r="L11" s="11" t="b">
        <v>1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23.503472222222221</v>
      </c>
      <c r="D12" s="17">
        <f>AVERAGE(D9:D11)</f>
        <v>0.93333333333333346</v>
      </c>
      <c r="E12" s="17">
        <f>AVERAGE(E9:E11)</f>
        <v>14.433333333333332</v>
      </c>
      <c r="F12" s="18">
        <f>AVERAGE(F9:F11)</f>
        <v>15.333333333333334</v>
      </c>
      <c r="G12" s="19"/>
      <c r="H12" s="20">
        <f>AVERAGE(H9:H11)</f>
        <v>6.1000000000000005</v>
      </c>
      <c r="I12" s="21"/>
      <c r="J12" s="22">
        <f>AVERAGE(J9:J11)</f>
        <v>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187</v>
      </c>
      <c r="H16" s="25" t="s">
        <v>186</v>
      </c>
      <c r="I16" s="25" t="s">
        <v>184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0.90347222222222223</v>
      </c>
      <c r="D17" s="26">
        <v>0.90555555555555556</v>
      </c>
      <c r="E17" s="26">
        <v>0.94305555555555554</v>
      </c>
      <c r="F17" s="26">
        <v>0.96875</v>
      </c>
      <c r="G17" s="26">
        <v>0.99097222222222225</v>
      </c>
      <c r="H17" s="26">
        <v>4.9999999999999996E-2</v>
      </c>
      <c r="I17" s="26">
        <v>0.45</v>
      </c>
      <c r="J17" s="26"/>
      <c r="K17" s="26"/>
      <c r="L17" s="26"/>
      <c r="M17" s="26"/>
      <c r="N17" s="26"/>
      <c r="O17" s="26"/>
      <c r="P17" s="26">
        <v>0.45555555555555555</v>
      </c>
    </row>
    <row r="18" spans="2:16" ht="14.15" customHeight="1" x14ac:dyDescent="0.45">
      <c r="B18" s="33" t="s">
        <v>43</v>
      </c>
      <c r="C18" s="25">
        <v>988</v>
      </c>
      <c r="D18" s="25">
        <v>989</v>
      </c>
      <c r="E18" s="25">
        <v>995</v>
      </c>
      <c r="F18" s="25">
        <v>1011</v>
      </c>
      <c r="G18" s="25">
        <v>1026</v>
      </c>
      <c r="H18" s="25">
        <v>1066</v>
      </c>
      <c r="I18" s="25">
        <v>1336</v>
      </c>
      <c r="J18" s="25"/>
      <c r="K18" s="25"/>
      <c r="L18" s="25"/>
      <c r="M18" s="25"/>
      <c r="N18" s="25"/>
      <c r="O18" s="25"/>
      <c r="P18" s="25">
        <v>1342</v>
      </c>
    </row>
    <row r="19" spans="2:16" ht="14.15" customHeight="1" thickBot="1" x14ac:dyDescent="0.5">
      <c r="B19" s="12" t="s">
        <v>44</v>
      </c>
      <c r="C19" s="27"/>
      <c r="D19" s="25">
        <v>994</v>
      </c>
      <c r="E19" s="28">
        <v>1010</v>
      </c>
      <c r="F19" s="25">
        <v>1025</v>
      </c>
      <c r="G19" s="28">
        <v>1065</v>
      </c>
      <c r="H19" s="25">
        <v>1335</v>
      </c>
      <c r="I19" s="28">
        <v>1341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6</v>
      </c>
      <c r="E20" s="31">
        <f t="shared" si="0"/>
        <v>16</v>
      </c>
      <c r="F20" s="31">
        <f t="shared" si="0"/>
        <v>15</v>
      </c>
      <c r="G20" s="31">
        <f t="shared" si="0"/>
        <v>40</v>
      </c>
      <c r="H20" s="31">
        <f t="shared" si="0"/>
        <v>270</v>
      </c>
      <c r="I20" s="31">
        <f t="shared" si="0"/>
        <v>6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0.37291666666666662</v>
      </c>
      <c r="D30" s="41">
        <v>5.8333333333333327E-2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0.45208333333333328</v>
      </c>
    </row>
    <row r="31" spans="2:16" ht="14.15" customHeight="1" x14ac:dyDescent="0.45">
      <c r="B31" s="35" t="s">
        <v>164</v>
      </c>
      <c r="C31" s="45">
        <v>0.39652777777777781</v>
      </c>
      <c r="D31" s="6">
        <v>5.9027777777777783E-2</v>
      </c>
      <c r="E31" s="6"/>
      <c r="F31" s="6"/>
      <c r="G31" s="6"/>
      <c r="H31" s="6"/>
      <c r="I31" s="6"/>
      <c r="J31" s="6">
        <v>2.2222222222222223E-2</v>
      </c>
      <c r="K31" s="6">
        <v>2.5694444444444447E-2</v>
      </c>
      <c r="L31" s="6"/>
      <c r="M31" s="6"/>
      <c r="N31" s="6"/>
      <c r="O31" s="46"/>
      <c r="P31" s="44">
        <f>SUM(C31:N31)</f>
        <v>0.50347222222222221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0.39652777777777781</v>
      </c>
      <c r="D34" s="107">
        <f t="shared" ref="D34:M34" si="2">D31-D32-D33</f>
        <v>5.9027777777777783E-2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2.2222222222222223E-2</v>
      </c>
      <c r="K34" s="107">
        <f t="shared" si="2"/>
        <v>2.5694444444444447E-2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0.50347222222222221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188</v>
      </c>
      <c r="D36" s="145"/>
      <c r="E36" s="144" t="s">
        <v>189</v>
      </c>
      <c r="F36" s="145"/>
      <c r="G36" s="144" t="s">
        <v>191</v>
      </c>
      <c r="H36" s="145"/>
      <c r="I36" s="144" t="s">
        <v>192</v>
      </c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190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 t="s">
        <v>194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183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/>
      <c r="E53" s="110">
        <v>1.02</v>
      </c>
      <c r="F53" s="110">
        <v>0.79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891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1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-164.2</v>
      </c>
      <c r="D72" s="58">
        <v>-164</v>
      </c>
      <c r="E72" s="98" t="s">
        <v>117</v>
      </c>
      <c r="F72" s="58">
        <v>18.3</v>
      </c>
      <c r="G72" s="58">
        <v>17.399999999999999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-166.7</v>
      </c>
      <c r="D73" s="58">
        <v>-166.2</v>
      </c>
      <c r="E73" s="100" t="s">
        <v>121</v>
      </c>
      <c r="F73" s="59">
        <v>16.5</v>
      </c>
      <c r="G73" s="59">
        <v>16.2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-191.8</v>
      </c>
      <c r="D74" s="58">
        <v>-191.5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-112</v>
      </c>
      <c r="D75" s="58">
        <v>-111.6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26.4</v>
      </c>
      <c r="D76" s="58">
        <v>26.7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22.7</v>
      </c>
      <c r="D77" s="58">
        <v>22.8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20.8</v>
      </c>
      <c r="D78" s="58">
        <v>20.8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19.5</v>
      </c>
      <c r="D79" s="58">
        <v>19.5</v>
      </c>
      <c r="E79" s="98" t="s">
        <v>151</v>
      </c>
      <c r="F79" s="58">
        <v>12.8</v>
      </c>
      <c r="G79" s="58">
        <v>13.8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1.2E-4</v>
      </c>
      <c r="D80" s="62">
        <v>1.07E-4</v>
      </c>
      <c r="E80" s="100" t="s">
        <v>156</v>
      </c>
      <c r="F80" s="59">
        <v>21.1</v>
      </c>
      <c r="G80" s="59">
        <v>18.7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 t="s">
        <v>193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2026-05-28T11:08:13Z</dcterms:modified>
</cp:coreProperties>
</file>