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2A5E87F4-0C13-49C0-BDD2-50CC66474D7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<sst xmlns="http://schemas.openxmlformats.org/spreadsheetml/2006/main" count="208" uniqueCount="193">
  <si>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</si>
  <si>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</si>
  <si>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</si>
  <si>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</si>
  <si>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</si>
  <si>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</si>
  <si>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</si>
  <si>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</si>
  <si>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</si>
  <si>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</si>
  <si>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</si>
  <si>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</si>
  <si>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</si>
  <si>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</si>
  <si>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</si>
  <si>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</si>
  <si>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</si>
  <si>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</si>
  <si>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</si>
  <si>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</si>
  <si>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</si>
  <si>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</si>
  <si>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</si>
  <si>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</si>
  <si>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</si>
  <si>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</si>
  <si>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</si>
  <si>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</si>
  <si>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</si>
  <si>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</si>
  <si>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</si>
  <si>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</si>
  <si>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</si>
  <si>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</si>
  <si>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</si>
  <si>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</si>
  <si>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</si>
  <si>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</si>
  <si>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</si>
  <si>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</si>
  <si>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</si>
  <si>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</si>
  <si>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</si>
  <si>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</si>
  <si>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</si>
  <si>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</si>
  <si>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</si>
  <si>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</si>
  <si>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</si>
  <si>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</si>
  <si>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</si>
  <si>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</si>
  <si>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</si>
  <si>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</si>
  <si>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</si>
  <si>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</si>
  <si>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</si>
  <si>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</si>
  <si>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</si>
  <si>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</si>
  <si>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</si>
  <si>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</si>
  <si>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</si>
  <si>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</si>
  <si>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</si>
  <si>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</si>
  <si>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</si>
  <si>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</si>
  <si>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</si>
  <si>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</si>
  <si>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</si>
  <si>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</si>
  <si>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</si>
  <si>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</si>
  <si>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</si>
  <si>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</si>
  <si>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</si>
  <si>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</si>
  <si>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</si>
  <si>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</si>
  <si>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</si>
  <si>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</si>
  <si>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</si>
  <si>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</si>
  <si>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</si>
  <si>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</si>
  <si>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</si>
  <si>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</si>
  <si>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</si>
  <si>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</si>
  <si>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</si>
  <si>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</si>
  <si>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</si>
  <si>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</si>
  <si>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</si>
  <si>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</si>
  <si>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</si>
  <si>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</si>
  <si>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</si>
  <si>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</si>
  <si>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</si>
  <si>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</si>
  <si>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</si>
  <si>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</si>
  <si>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</si>
  <si>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</si>
  <si>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</si>
  <si>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</si>
  <si>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</si>
  <si>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</si>
  <si>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</si>
  <si>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</si>
  <si>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</si>
  <si>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</si>
  <si>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</si>
  <si>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</si>
  <si>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</si>
  <si>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</si>
  <si>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</si>
  <si>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</si>
  <si>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</si>
  <si>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</si>
  <si>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</si>
  <si>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</si>
  <si>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</si>
  <si>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</si>
  <si>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</si>
  <si>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</si>
  <si>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</si>
  <si>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</si>
  <si>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</si>
  <si>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</si>
  <si>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</si>
  <si>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</si>
  <si>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</si>
  <si>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</si>
  <si>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</si>
  <si>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</si>
  <si>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</si>
  <si>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</si>
  <si>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</si>
  <si>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</si>
  <si>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</si>
  <si>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</si>
  <si>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</si>
  <si>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</si>
  <si>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</si>
  <si>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</si>
  <si>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</si>
  <si>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</si>
  <si>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</si>
  <si>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</si>
  <si>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</si>
  <si>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</si>
  <si>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</si>
  <si>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</si>
  <si>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</si>
  <si>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</si>
  <si>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</si>
  <si>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</si>
  <si>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</si>
  <si>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</si>
  <si>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</si>
  <si>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</si>
  <si>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</si>
  <si>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</si>
  <si>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</si>
  <si>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</si>
  <si>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</si>
  <si>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</si>
  <si>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</si>
  <si>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</si>
  <si>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</si>
  <si>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</si>
  <si>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</si>
  <si>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</si>
  <si>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</si>
  <si>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</si>
  <si>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</si>
  <si>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</si>
  <si>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</si>
  <si>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</si>
  <si>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</si>
  <si>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</si>
  <si>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</si>
  <si>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</si>
  <si>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NW</t>
    <phoneticPr fontId="3" type="noConversion"/>
  </si>
  <si>
    <t>BLG</t>
    <phoneticPr fontId="3" type="noConversion"/>
  </si>
  <si>
    <t>KSP</t>
    <phoneticPr fontId="3" type="noConversion"/>
  </si>
  <si>
    <t>L_000666</t>
    <phoneticPr fontId="3" type="noConversion"/>
  </si>
  <si>
    <t>M_000712-000713:M</t>
    <phoneticPr fontId="3" type="noConversion"/>
  </si>
  <si>
    <t>60s/27k 35s/25k 20s/21k</t>
    <phoneticPr fontId="3" type="noConversion"/>
  </si>
  <si>
    <t>40s/20k 30s/23k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</si>
</sst>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F78" sqref="F7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46169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0.94305555555555554</v>
      </c>
      <c r="D9" s="7">
        <v>1</v>
      </c>
      <c r="E9" s="7">
        <v>16.100000000000001</v>
      </c>
      <c r="F9" s="7">
        <v>10</v>
      </c>
      <c r="G9" s="34" t="s">
        <v>185</v>
      </c>
      <c r="H9" s="7">
        <v>7</v>
      </c>
      <c r="I9" s="34">
        <v>79.900000000000006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1</v>
      </c>
      <c r="E10" s="7">
        <v>14.9</v>
      </c>
      <c r="F10" s="7">
        <v>8</v>
      </c>
      <c r="G10" s="113" t="s">
        <v>186</v>
      </c>
      <c r="H10" s="7">
        <v>8.9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0.4458333333333333</v>
      </c>
      <c r="D11" s="13">
        <v>1.2</v>
      </c>
      <c r="E11" s="13">
        <v>16.100000000000001</v>
      </c>
      <c r="F11" s="13">
        <v>15</v>
      </c>
      <c r="G11" s="113" t="s">
        <v>185</v>
      </c>
      <c r="H11" s="7">
        <v>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23.502777777777776</v>
      </c>
      <c r="D12" s="17">
        <f>AVERAGE(D9:D11)</f>
        <v>1.0666666666666667</v>
      </c>
      <c r="E12" s="17">
        <f>AVERAGE(E9:E11)</f>
        <v>15.700000000000001</v>
      </c>
      <c r="F12" s="18">
        <f>AVERAGE(F9:F11)</f>
        <v>11</v>
      </c>
      <c r="G12" s="19"/>
      <c r="H12" s="20">
        <f>AVERAGE(H9:H11)</f>
        <v>8.2999999999999989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188</v>
      </c>
      <c r="H16" s="25" t="s">
        <v>187</v>
      </c>
      <c r="I16" s="25" t="s">
        <v>184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0.91041666666666676</v>
      </c>
      <c r="D17" s="26">
        <v>0.91180555555555554</v>
      </c>
      <c r="E17" s="26">
        <v>0.94305555555555554</v>
      </c>
      <c r="F17" s="26">
        <v>0.96666666666666667</v>
      </c>
      <c r="G17" s="26">
        <v>0.98958333333333337</v>
      </c>
      <c r="H17" s="26">
        <v>5.1388888888888894E-2</v>
      </c>
      <c r="I17" s="26">
        <v>0.45069444444444445</v>
      </c>
      <c r="J17" s="26"/>
      <c r="K17" s="26"/>
      <c r="L17" s="26"/>
      <c r="M17" s="26"/>
      <c r="N17" s="26"/>
      <c r="O17" s="26"/>
      <c r="P17" s="26">
        <v>0.46458333333333335</v>
      </c>
    </row>
    <row r="18" spans="2:16" ht="14.15" customHeight="1" x14ac:dyDescent="0.45">
      <c r="B18" s="33" t="s">
        <v>43</v>
      </c>
      <c r="C18" s="25">
        <v>623</v>
      </c>
      <c r="D18" s="25">
        <v>624</v>
      </c>
      <c r="E18" s="25">
        <v>629</v>
      </c>
      <c r="F18" s="25">
        <v>645</v>
      </c>
      <c r="G18" s="25">
        <v>661</v>
      </c>
      <c r="H18" s="25">
        <v>703</v>
      </c>
      <c r="I18" s="25">
        <v>976</v>
      </c>
      <c r="J18" s="25"/>
      <c r="K18" s="25"/>
      <c r="L18" s="25"/>
      <c r="M18" s="25"/>
      <c r="N18" s="25"/>
      <c r="O18" s="25"/>
      <c r="P18" s="25">
        <v>987</v>
      </c>
    </row>
    <row r="19" spans="2:16" ht="14.15" customHeight="1" thickBot="1" x14ac:dyDescent="0.5">
      <c r="B19" s="12" t="s">
        <v>44</v>
      </c>
      <c r="C19" s="27"/>
      <c r="D19" s="25">
        <v>628</v>
      </c>
      <c r="E19" s="28">
        <v>644</v>
      </c>
      <c r="F19" s="25">
        <v>660</v>
      </c>
      <c r="G19" s="28">
        <v>702</v>
      </c>
      <c r="H19" s="25">
        <v>975</v>
      </c>
      <c r="I19" s="28">
        <v>986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16</v>
      </c>
      <c r="G20" s="31">
        <f t="shared" si="0"/>
        <v>42</v>
      </c>
      <c r="H20" s="31">
        <f t="shared" si="0"/>
        <v>273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>
        <v>0.45069444444444445</v>
      </c>
      <c r="K23" s="115">
        <v>0.45347222222222222</v>
      </c>
      <c r="L23" s="112" t="s">
        <v>173</v>
      </c>
      <c r="M23" s="130" t="s">
        <v>191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>
        <v>0.4548611111111111</v>
      </c>
      <c r="K25" s="115">
        <v>0.45694444444444443</v>
      </c>
      <c r="L25" s="112" t="s">
        <v>174</v>
      </c>
      <c r="M25" s="130" t="s">
        <v>192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0.37083333333333335</v>
      </c>
      <c r="D30" s="41">
        <v>6.0416666666666667E-2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0.45208333333333334</v>
      </c>
    </row>
    <row r="31" spans="2:16" ht="14.15" customHeight="1" x14ac:dyDescent="0.45">
      <c r="B31" s="35" t="s">
        <v>164</v>
      </c>
      <c r="C31" s="45">
        <v>0.39444444444444443</v>
      </c>
      <c r="D31" s="6">
        <v>6.1805555555555558E-2</v>
      </c>
      <c r="E31" s="6"/>
      <c r="F31" s="6"/>
      <c r="G31" s="6"/>
      <c r="H31" s="6"/>
      <c r="I31" s="6"/>
      <c r="J31" s="6">
        <v>2.2916666666666669E-2</v>
      </c>
      <c r="K31" s="6">
        <v>2.361111111111111E-2</v>
      </c>
      <c r="L31" s="6"/>
      <c r="M31" s="6"/>
      <c r="N31" s="6"/>
      <c r="O31" s="46"/>
      <c r="P31" s="44">
        <f>SUM(C31:N31)</f>
        <v>0.50277777777777777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0.39444444444444443</v>
      </c>
      <c r="D34" s="107">
        <f t="shared" ref="D34:M34" si="2">D31-D32-D33</f>
        <v>6.1805555555555558E-2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0.50277777777777777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0.94</v>
      </c>
      <c r="E53" s="110">
        <v>1.25</v>
      </c>
      <c r="F53" s="110">
        <v>1.1100000000000001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671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-163.80000000000001</v>
      </c>
      <c r="D72" s="58">
        <v>-163.6</v>
      </c>
      <c r="E72" s="98" t="s">
        <v>117</v>
      </c>
      <c r="F72" s="58">
        <v>18.2</v>
      </c>
      <c r="G72" s="58">
        <v>17.899999999999999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-167</v>
      </c>
      <c r="D73" s="58">
        <v>-166.9</v>
      </c>
      <c r="E73" s="100" t="s">
        <v>121</v>
      </c>
      <c r="F73" s="59">
        <v>12.6</v>
      </c>
      <c r="G73" s="59">
        <v>16.600000000000001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-191.9</v>
      </c>
      <c r="D74" s="58">
        <v>-191.8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-111.3</v>
      </c>
      <c r="D75" s="58">
        <v>-110.7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26.9</v>
      </c>
      <c r="D76" s="58">
        <v>27.3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22.9</v>
      </c>
      <c r="D77" s="58">
        <v>23.1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20.9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19.399999999999999</v>
      </c>
      <c r="D79" s="58">
        <v>19.7</v>
      </c>
      <c r="E79" s="98" t="s">
        <v>151</v>
      </c>
      <c r="F79" s="58">
        <v>14.2</v>
      </c>
      <c r="G79" s="58">
        <v>15.8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1.2400000000000001E-4</v>
      </c>
      <c r="D80" s="62">
        <v>1.2899999999999999E-4</v>
      </c>
      <c r="E80" s="100" t="s">
        <v>156</v>
      </c>
      <c r="F80" s="59">
        <v>13.9</v>
      </c>
      <c r="G80" s="59">
        <v>18.7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2026-05-27T11:13:00Z</dcterms:modified>
</cp:coreProperties>
</file>