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C0F93BB1-5173-44D6-B1D4-9C839B23656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<sst xmlns="http://schemas.openxmlformats.org/spreadsheetml/2006/main" count="209" uniqueCount="193">
  <si>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</si>
  <si>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</si>
  <si>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</si>
  <si>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</si>
  <si>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</si>
  <si>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</si>
  <si>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</si>
  <si>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</si>
  <si>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</si>
  <si>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</si>
  <si>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</si>
  <si>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</si>
  <si>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</si>
  <si>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</si>
  <si>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</si>
  <si>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</si>
  <si>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</si>
  <si>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</si>
  <si>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</si>
  <si>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</si>
  <si>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</si>
  <si>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</si>
  <si>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</si>
  <si>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</si>
  <si>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</si>
  <si>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</si>
  <si>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</si>
  <si>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</si>
  <si>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</si>
  <si>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</si>
  <si>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</si>
  <si>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</si>
  <si>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</si>
  <si>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</si>
  <si>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</si>
  <si>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</si>
  <si>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</si>
  <si>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</si>
  <si>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</si>
  <si>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</si>
  <si>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</si>
  <si>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</si>
  <si>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</si>
  <si>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</si>
  <si>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</si>
  <si>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</si>
  <si>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</si>
  <si>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</si>
  <si>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</si>
  <si>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</si>
  <si>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</si>
  <si>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</si>
  <si>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</si>
  <si>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</si>
  <si>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</si>
  <si>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</si>
  <si>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</si>
  <si>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</si>
  <si>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</si>
  <si>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</si>
  <si>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</si>
  <si>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</si>
  <si>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</si>
  <si>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</si>
  <si>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</si>
  <si>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</si>
  <si>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</si>
  <si>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</si>
  <si>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</si>
  <si>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</si>
  <si>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</si>
  <si>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</si>
  <si>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</si>
  <si>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</si>
  <si>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</si>
  <si>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</si>
  <si>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</si>
  <si>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</si>
  <si>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</si>
  <si>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</si>
  <si>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</si>
  <si>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</si>
  <si>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</si>
  <si>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</si>
  <si>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</si>
  <si>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</si>
  <si>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</si>
  <si>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</si>
  <si>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</si>
  <si>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</si>
  <si>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</si>
  <si>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</si>
  <si>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</si>
  <si>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</si>
  <si>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</si>
  <si>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</si>
  <si>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</si>
  <si>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</si>
  <si>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</si>
  <si>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</si>
  <si>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</si>
  <si>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</si>
  <si>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</si>
  <si>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</si>
  <si>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</si>
  <si>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</si>
  <si>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</si>
  <si>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</si>
  <si>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</si>
  <si>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</si>
  <si>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</si>
  <si>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</si>
  <si>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</si>
  <si>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</si>
  <si>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</si>
  <si>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</si>
  <si>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</si>
  <si>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</si>
  <si>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</si>
  <si>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</si>
  <si>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</si>
  <si>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</si>
  <si>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</si>
  <si>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</si>
  <si>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</si>
  <si>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</si>
  <si>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</si>
  <si>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</si>
  <si>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</si>
  <si>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</si>
  <si>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</si>
  <si>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</si>
  <si>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</si>
  <si>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</si>
  <si>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</si>
  <si>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</si>
  <si>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</si>
  <si>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</si>
  <si>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</si>
  <si>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</si>
  <si>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</si>
  <si>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</si>
  <si>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</si>
  <si>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</si>
  <si>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</si>
  <si>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</si>
  <si>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</si>
  <si>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</si>
  <si>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</si>
  <si>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</si>
  <si>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</si>
  <si>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</si>
  <si>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</si>
  <si>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</si>
  <si>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</si>
  <si>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</si>
  <si>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</si>
  <si>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</si>
  <si>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</si>
  <si>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</si>
  <si>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</si>
  <si>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</si>
  <si>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</si>
  <si>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</si>
  <si>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</si>
  <si>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</si>
  <si>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</si>
  <si>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</si>
  <si>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</si>
  <si>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</si>
  <si>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</si>
  <si>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</si>
  <si>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</si>
  <si>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</si>
  <si>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</si>
  <si>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</si>
  <si>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</si>
  <si>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</si>
  <si>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</si>
  <si>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</si>
  <si>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</si>
  <si>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</si>
  <si>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</si>
  <si>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</si>
  <si>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</si>
  <si>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BLG</t>
    <phoneticPr fontId="3" type="noConversion"/>
  </si>
  <si>
    <t>KSP</t>
    <phoneticPr fontId="3" type="noConversion"/>
  </si>
  <si>
    <t>1. 월령 40% 이하로 방풍막 제거</t>
    <phoneticPr fontId="3" type="noConversion"/>
  </si>
  <si>
    <t>20s/25k 30s/24k 40s/21k</t>
    <phoneticPr fontId="3" type="noConversion"/>
  </si>
  <si>
    <t>25s/23k 40s/25k 60s/25k</t>
    <phoneticPr fontId="3" type="noConversion"/>
  </si>
  <si>
    <t>M_064460-064461:T</t>
    <phoneticPr fontId="3" type="noConversion"/>
  </si>
  <si>
    <t>60s/23k 40s/24k 25s/23k</t>
    <phoneticPr fontId="3" type="noConversion"/>
  </si>
  <si>
    <t>40s/20k 30s/24k 20s/26k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</si>
</sst>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46164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0.9458333333333333</v>
      </c>
      <c r="D9" s="7">
        <v>0.9</v>
      </c>
      <c r="E9" s="7">
        <v>12</v>
      </c>
      <c r="F9" s="7">
        <v>17</v>
      </c>
      <c r="G9" s="34" t="s">
        <v>184</v>
      </c>
      <c r="H9" s="7">
        <v>1</v>
      </c>
      <c r="I9" s="34">
        <v>29.5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0.20833333333333334</v>
      </c>
      <c r="D10" s="7">
        <v>0.8</v>
      </c>
      <c r="E10" s="7">
        <v>12.4</v>
      </c>
      <c r="F10" s="7">
        <v>13</v>
      </c>
      <c r="G10" s="113" t="s">
        <v>184</v>
      </c>
      <c r="H10" s="7">
        <v>4.2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0.44444444444444442</v>
      </c>
      <c r="D11" s="13">
        <v>1</v>
      </c>
      <c r="E11" s="13">
        <v>11.5</v>
      </c>
      <c r="F11" s="13">
        <v>10</v>
      </c>
      <c r="G11" s="113" t="s">
        <v>184</v>
      </c>
      <c r="H11" s="7">
        <v>3.6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23.49861111111111</v>
      </c>
      <c r="D12" s="17">
        <f>AVERAGE(D9:D11)</f>
        <v>0.9</v>
      </c>
      <c r="E12" s="17">
        <f>AVERAGE(E9:E11)</f>
        <v>11.966666666666667</v>
      </c>
      <c r="F12" s="18">
        <f>AVERAGE(F9:F11)</f>
        <v>13.333333333333334</v>
      </c>
      <c r="G12" s="19"/>
      <c r="H12" s="20">
        <f>AVERAGE(H9:H11)</f>
        <v>2.9333333333333336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186</v>
      </c>
      <c r="H16" s="25" t="s">
        <v>185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0.89722222222222225</v>
      </c>
      <c r="D17" s="26">
        <v>0.89861111111111114</v>
      </c>
      <c r="E17" s="26">
        <v>0.9458333333333333</v>
      </c>
      <c r="F17" s="26">
        <v>0.96875</v>
      </c>
      <c r="G17" s="26">
        <v>0.99236111111111114</v>
      </c>
      <c r="H17" s="26">
        <v>6.3888888888888884E-2</v>
      </c>
      <c r="I17" s="26">
        <v>0.44861111111111113</v>
      </c>
      <c r="J17" s="26"/>
      <c r="K17" s="26"/>
      <c r="L17" s="26"/>
      <c r="M17" s="26"/>
      <c r="N17" s="26"/>
      <c r="O17" s="26"/>
      <c r="P17" s="26">
        <v>0.46388888888888885</v>
      </c>
    </row>
    <row r="18" spans="2:16" ht="14.15" customHeight="1" x14ac:dyDescent="0.45">
      <c r="B18" s="33" t="s">
        <v>43</v>
      </c>
      <c r="C18" s="25">
        <v>64379</v>
      </c>
      <c r="D18" s="25">
        <v>64380</v>
      </c>
      <c r="E18" s="25">
        <v>64391</v>
      </c>
      <c r="F18" s="25">
        <v>64407</v>
      </c>
      <c r="G18" s="25">
        <v>64416</v>
      </c>
      <c r="H18" s="25">
        <v>64464</v>
      </c>
      <c r="I18" s="25">
        <v>64727</v>
      </c>
      <c r="J18" s="25"/>
      <c r="K18" s="25"/>
      <c r="L18" s="25"/>
      <c r="M18" s="25"/>
      <c r="N18" s="25"/>
      <c r="O18" s="25"/>
      <c r="P18" s="25">
        <v>64738</v>
      </c>
    </row>
    <row r="19" spans="2:16" ht="14.15" customHeight="1" thickBot="1" x14ac:dyDescent="0.5">
      <c r="B19" s="12" t="s">
        <v>44</v>
      </c>
      <c r="C19" s="27"/>
      <c r="D19" s="25">
        <v>64390</v>
      </c>
      <c r="E19" s="28">
        <v>64406</v>
      </c>
      <c r="F19" s="25">
        <v>64415</v>
      </c>
      <c r="G19" s="28">
        <v>64463</v>
      </c>
      <c r="H19" s="25">
        <v>64726</v>
      </c>
      <c r="I19" s="28">
        <v>64737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9</v>
      </c>
      <c r="G20" s="31">
        <f t="shared" si="0"/>
        <v>48</v>
      </c>
      <c r="H20" s="31">
        <f t="shared" si="0"/>
        <v>263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0.93333333333333324</v>
      </c>
      <c r="D23" s="115">
        <v>0.93541666666666667</v>
      </c>
      <c r="E23" s="112" t="s">
        <v>172</v>
      </c>
      <c r="F23" s="133" t="s">
        <v>188</v>
      </c>
      <c r="G23" s="134"/>
      <c r="H23" s="134"/>
      <c r="I23" s="135"/>
      <c r="J23" s="115">
        <v>0.44861111111111113</v>
      </c>
      <c r="K23" s="115">
        <v>0.45208333333333334</v>
      </c>
      <c r="L23" s="112" t="s">
        <v>173</v>
      </c>
      <c r="M23" s="130" t="s">
        <v>191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0.93680555555555556</v>
      </c>
      <c r="D25" s="115">
        <v>0.93958333333333333</v>
      </c>
      <c r="E25" s="112" t="s">
        <v>180</v>
      </c>
      <c r="F25" s="133" t="s">
        <v>189</v>
      </c>
      <c r="G25" s="134"/>
      <c r="H25" s="134"/>
      <c r="I25" s="135"/>
      <c r="J25" s="115">
        <v>0.45277777777777778</v>
      </c>
      <c r="K25" s="115">
        <v>0.45555555555555555</v>
      </c>
      <c r="L25" s="112" t="s">
        <v>174</v>
      </c>
      <c r="M25" s="130" t="s">
        <v>192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0.35555555555555557</v>
      </c>
      <c r="D30" s="41">
        <v>7.1527777777777787E-2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0.44791666666666669</v>
      </c>
    </row>
    <row r="31" spans="2:16" ht="14.15" customHeight="1" x14ac:dyDescent="0.45">
      <c r="B31" s="35" t="s">
        <v>164</v>
      </c>
      <c r="C31" s="45">
        <v>0.38055555555555554</v>
      </c>
      <c r="D31" s="6">
        <v>7.1527777777777787E-2</v>
      </c>
      <c r="E31" s="6"/>
      <c r="F31" s="6"/>
      <c r="G31" s="6"/>
      <c r="H31" s="6"/>
      <c r="I31" s="6"/>
      <c r="J31" s="6">
        <v>2.361111111111111E-2</v>
      </c>
      <c r="K31" s="6">
        <v>2.2916666666666669E-2</v>
      </c>
      <c r="L31" s="6"/>
      <c r="M31" s="6"/>
      <c r="N31" s="6"/>
      <c r="O31" s="46"/>
      <c r="P31" s="44">
        <f>SUM(C31:N31)</f>
        <v>0.49861111111111112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0.38055555555555554</v>
      </c>
      <c r="D34" s="107">
        <f t="shared" ref="D34:M34" si="2">D31-D32-D33</f>
        <v>7.1527777777777787E-2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0.49861111111111112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182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0.78</v>
      </c>
      <c r="E53" s="110">
        <v>0.73</v>
      </c>
      <c r="F53" s="110"/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876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1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-164.9</v>
      </c>
      <c r="D72" s="58">
        <v>-165.1</v>
      </c>
      <c r="E72" s="98" t="s">
        <v>117</v>
      </c>
      <c r="F72" s="58">
        <v>18</v>
      </c>
      <c r="G72" s="58">
        <v>18.3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-167</v>
      </c>
      <c r="D73" s="58">
        <v>-167.3</v>
      </c>
      <c r="E73" s="100" t="s">
        <v>121</v>
      </c>
      <c r="F73" s="59">
        <v>15.2</v>
      </c>
      <c r="G73" s="59">
        <v>12.8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-192.5</v>
      </c>
      <c r="D74" s="58">
        <v>-192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-112.8</v>
      </c>
      <c r="D75" s="58">
        <v>-114.2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25.8</v>
      </c>
      <c r="D76" s="58">
        <v>26.2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22.1</v>
      </c>
      <c r="D77" s="58">
        <v>22.5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20.2</v>
      </c>
      <c r="D78" s="58">
        <v>20.6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18.899999999999999</v>
      </c>
      <c r="D79" s="58">
        <v>19.3</v>
      </c>
      <c r="E79" s="98" t="s">
        <v>151</v>
      </c>
      <c r="F79" s="58">
        <v>11.1</v>
      </c>
      <c r="G79" s="58">
        <v>10.9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1.08E-4</v>
      </c>
      <c r="D80" s="62">
        <v>1.11E-4</v>
      </c>
      <c r="E80" s="100" t="s">
        <v>156</v>
      </c>
      <c r="F80" s="59">
        <v>20.100000000000001</v>
      </c>
      <c r="G80" s="59">
        <v>15.7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187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2026-05-22T11:16:24Z</dcterms:modified>
</cp:coreProperties>
</file>