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B2802CD7-BCAA-4E10-B10A-F5B789E7680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<sst xmlns="http://schemas.openxmlformats.org/spreadsheetml/2006/main" count="209" uniqueCount="193">
  <si>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</si>
  <si>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</si>
  <si>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</si>
  <si>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</si>
  <si>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</si>
  <si>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</si>
  <si>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</si>
  <si>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</si>
  <si>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</si>
  <si>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</si>
  <si>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</si>
  <si>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</si>
  <si>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</si>
  <si>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</si>
  <si>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</si>
  <si>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</si>
  <si>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</si>
  <si>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</si>
  <si>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</si>
  <si>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</si>
  <si>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</si>
  <si>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</si>
  <si>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</si>
  <si>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</si>
  <si>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</si>
  <si>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</si>
  <si>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</si>
  <si>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</si>
  <si>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</si>
  <si>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</si>
  <si>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</si>
  <si>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</si>
  <si>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</si>
  <si>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</si>
  <si>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</si>
  <si>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</si>
  <si>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</si>
  <si>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</si>
  <si>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</si>
  <si>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</si>
  <si>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</si>
  <si>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</si>
  <si>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</si>
  <si>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</si>
  <si>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</si>
  <si>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</si>
  <si>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</si>
  <si>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</si>
  <si>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</si>
  <si>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</si>
  <si>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</si>
  <si>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</si>
  <si>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</si>
  <si>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</si>
  <si>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</si>
  <si>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</si>
  <si>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</si>
  <si>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</si>
  <si>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</si>
  <si>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</si>
  <si>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</si>
  <si>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</si>
  <si>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</si>
  <si>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</si>
  <si>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</si>
  <si>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</si>
  <si>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</si>
  <si>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</si>
  <si>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</si>
  <si>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</si>
  <si>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</si>
  <si>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</si>
  <si>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</si>
  <si>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</si>
  <si>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</si>
  <si>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</si>
  <si>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</si>
  <si>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</si>
  <si>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</si>
  <si>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</si>
  <si>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</si>
  <si>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</si>
  <si>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</si>
  <si>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</si>
  <si>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</si>
  <si>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</si>
  <si>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</si>
  <si>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</si>
  <si>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</si>
  <si>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</si>
  <si>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</si>
  <si>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</si>
  <si>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</si>
  <si>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</si>
  <si>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</si>
  <si>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</si>
  <si>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</si>
  <si>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</si>
  <si>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</si>
  <si>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</si>
  <si>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</si>
  <si>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</si>
  <si>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</si>
  <si>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</si>
  <si>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</si>
  <si>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</si>
  <si>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</si>
  <si>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</si>
  <si>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</si>
  <si>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</si>
  <si>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</si>
  <si>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</si>
  <si>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</si>
  <si>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</si>
  <si>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</si>
  <si>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</si>
  <si>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</si>
  <si>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</si>
  <si>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</si>
  <si>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</si>
  <si>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</si>
  <si>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</si>
  <si>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</si>
  <si>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</si>
  <si>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</si>
  <si>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</si>
  <si>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</si>
  <si>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</si>
  <si>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</si>
  <si>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</si>
  <si>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</si>
  <si>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</si>
  <si>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</si>
  <si>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</si>
  <si>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</si>
  <si>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</si>
  <si>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</si>
  <si>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</si>
  <si>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</si>
  <si>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</si>
  <si>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</si>
  <si>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</si>
  <si>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</si>
  <si>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</si>
  <si>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</si>
  <si>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</si>
  <si>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</si>
  <si>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</si>
  <si>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</si>
  <si>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</si>
  <si>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</si>
  <si>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</si>
  <si>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</si>
  <si>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</si>
  <si>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</si>
  <si>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</si>
  <si>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</si>
  <si>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</si>
  <si>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</si>
  <si>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</si>
  <si>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</si>
  <si>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</si>
  <si>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</si>
  <si>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</si>
  <si>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</si>
  <si>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</si>
  <si>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</si>
  <si>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</si>
  <si>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</si>
  <si>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</si>
  <si>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</si>
  <si>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</si>
  <si>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</si>
  <si>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</si>
  <si>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</si>
  <si>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</si>
  <si>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</si>
  <si>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</si>
  <si>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</si>
  <si>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</si>
  <si>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</si>
  <si>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</si>
  <si>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</si>
  <si>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</si>
  <si>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</si>
  <si>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</si>
  <si>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</si>
  <si>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1. 월령 40% 이하로 방풍막 제거</t>
    <phoneticPr fontId="3" type="noConversion"/>
  </si>
  <si>
    <t>M_062438-062439:M</t>
    <phoneticPr fontId="3" type="noConversion"/>
  </si>
  <si>
    <t>M_062444-062445:N</t>
    <phoneticPr fontId="3" type="noConversion"/>
  </si>
  <si>
    <t>M_062481-062482:T</t>
    <phoneticPr fontId="3" type="noConversion"/>
  </si>
  <si>
    <t>C_062316-062575</t>
    <phoneticPr fontId="3" type="noConversion"/>
  </si>
  <si>
    <t>1. [08:42-10:37]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</si>
</sst>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46157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83.91608391608392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0.9458333333333333</v>
      </c>
      <c r="D9" s="7">
        <v>1.1000000000000001</v>
      </c>
      <c r="E9" s="7">
        <v>14.8</v>
      </c>
      <c r="F9" s="7">
        <v>14</v>
      </c>
      <c r="G9" s="34" t="s">
        <v>183</v>
      </c>
      <c r="H9" s="7">
        <v>2.9</v>
      </c>
      <c r="I9" s="34">
        <v>2.9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0.21875</v>
      </c>
      <c r="D10" s="7">
        <v>0.8</v>
      </c>
      <c r="E10" s="7">
        <v>14.2</v>
      </c>
      <c r="F10" s="7">
        <v>17</v>
      </c>
      <c r="G10" s="113" t="s">
        <v>183</v>
      </c>
      <c r="H10" s="7">
        <v>3.7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0.44236111111111115</v>
      </c>
      <c r="D11" s="13"/>
      <c r="E11" s="13">
        <v>14.3</v>
      </c>
      <c r="F11" s="13">
        <v>14</v>
      </c>
      <c r="G11" s="113" t="s">
        <v>183</v>
      </c>
      <c r="H11" s="7">
        <v>4.0999999999999996</v>
      </c>
      <c r="I11" s="14"/>
      <c r="J11" s="8">
        <f>IF(L11, 1, 0) + IF(M11, 2, 0) + IF(N11, 4, 0) + IF(O11, 8, 0) + IF(P11, 16, 0)</f>
        <v>8</v>
      </c>
      <c r="K11" s="11" t="b">
        <v>0</v>
      </c>
      <c r="L11" s="11" t="b">
        <v>0</v>
      </c>
      <c r="M11" s="11" t="b">
        <v>0</v>
      </c>
      <c r="N11" s="11" t="b">
        <v>0</v>
      </c>
      <c r="O11" s="11" t="b">
        <v>1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23.496527777777779</v>
      </c>
      <c r="D12" s="17">
        <f>AVERAGE(D9:D11)</f>
        <v>0.95000000000000007</v>
      </c>
      <c r="E12" s="17">
        <f>AVERAGE(E9:E11)</f>
        <v>14.433333333333332</v>
      </c>
      <c r="F12" s="18">
        <f>AVERAGE(F9:F11)</f>
        <v>15</v>
      </c>
      <c r="G12" s="19"/>
      <c r="H12" s="20">
        <f>AVERAGE(H9:H11)</f>
        <v>3.5666666666666664</v>
      </c>
      <c r="I12" s="21"/>
      <c r="J12" s="22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185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0.92847222222222225</v>
      </c>
      <c r="D17" s="26">
        <v>0.93055555555555547</v>
      </c>
      <c r="E17" s="26">
        <v>0.9458333333333333</v>
      </c>
      <c r="F17" s="26">
        <v>0.97222222222222221</v>
      </c>
      <c r="G17" s="26">
        <v>0</v>
      </c>
      <c r="H17" s="26">
        <v>8.819444444444445E-2</v>
      </c>
      <c r="I17" s="26">
        <v>0.44236111111111115</v>
      </c>
      <c r="J17" s="26"/>
      <c r="K17" s="26"/>
      <c r="L17" s="26"/>
      <c r="M17" s="26"/>
      <c r="N17" s="26"/>
      <c r="O17" s="26"/>
      <c r="P17" s="26">
        <v>0.44722222222222219</v>
      </c>
    </row>
    <row r="18" spans="2:16" ht="14.15" customHeight="1" x14ac:dyDescent="0.45">
      <c r="B18" s="33" t="s">
        <v>43</v>
      </c>
      <c r="C18" s="25">
        <v>62294</v>
      </c>
      <c r="D18" s="25">
        <v>62295</v>
      </c>
      <c r="E18" s="25">
        <v>62300</v>
      </c>
      <c r="F18" s="25">
        <v>62315</v>
      </c>
      <c r="G18" s="25">
        <v>62327</v>
      </c>
      <c r="H18" s="25">
        <v>62387</v>
      </c>
      <c r="I18" s="25">
        <v>62576</v>
      </c>
      <c r="J18" s="25"/>
      <c r="K18" s="25"/>
      <c r="L18" s="25"/>
      <c r="M18" s="25"/>
      <c r="N18" s="25"/>
      <c r="O18" s="25"/>
      <c r="P18" s="25">
        <v>62581</v>
      </c>
    </row>
    <row r="19" spans="2:16" ht="14.15" customHeight="1" thickBot="1" x14ac:dyDescent="0.5">
      <c r="B19" s="12" t="s">
        <v>44</v>
      </c>
      <c r="C19" s="27"/>
      <c r="D19" s="25">
        <v>62299</v>
      </c>
      <c r="E19" s="28">
        <v>62314</v>
      </c>
      <c r="F19" s="25">
        <v>62326</v>
      </c>
      <c r="G19" s="28">
        <v>62386</v>
      </c>
      <c r="H19" s="25">
        <v>62575</v>
      </c>
      <c r="I19" s="28">
        <v>62580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12</v>
      </c>
      <c r="G20" s="31">
        <f t="shared" si="0"/>
        <v>60</v>
      </c>
      <c r="H20" s="31">
        <f t="shared" si="0"/>
        <v>189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0.33124999999999999</v>
      </c>
      <c r="D30" s="41">
        <v>9.0972222222222218E-2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0.44305555555555554</v>
      </c>
    </row>
    <row r="31" spans="2:16" ht="14.15" customHeight="1" x14ac:dyDescent="0.45">
      <c r="B31" s="35" t="s">
        <v>164</v>
      </c>
      <c r="C31" s="45">
        <v>0.35416666666666669</v>
      </c>
      <c r="D31" s="6">
        <v>8.819444444444445E-2</v>
      </c>
      <c r="E31" s="6"/>
      <c r="F31" s="6"/>
      <c r="G31" s="6"/>
      <c r="H31" s="6"/>
      <c r="I31" s="6"/>
      <c r="J31" s="6">
        <v>2.7777777777777776E-2</v>
      </c>
      <c r="K31" s="6">
        <v>2.6388888888888889E-2</v>
      </c>
      <c r="L31" s="6"/>
      <c r="M31" s="6"/>
      <c r="N31" s="6"/>
      <c r="O31" s="46"/>
      <c r="P31" s="44">
        <f>SUM(C31:N31)</f>
        <v>0.49652777777777785</v>
      </c>
    </row>
    <row r="32" spans="2:16" ht="14.15" customHeight="1" x14ac:dyDescent="0.45">
      <c r="B32" s="35" t="s">
        <v>64</v>
      </c>
      <c r="C32" s="47">
        <v>7.9861111111111105E-2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7.9861111111111105E-2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0.27430555555555558</v>
      </c>
      <c r="D34" s="107">
        <f t="shared" ref="D34:M34" si="2">D31-D32-D33</f>
        <v>8.819444444444445E-2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2.7777777777777776E-2</v>
      </c>
      <c r="K34" s="107">
        <f t="shared" si="2"/>
        <v>2.6388888888888889E-2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0.41666666666666674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188</v>
      </c>
      <c r="F36" s="145"/>
      <c r="G36" s="144" t="s">
        <v>189</v>
      </c>
      <c r="H36" s="145"/>
      <c r="I36" s="144" t="s">
        <v>190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0.6</v>
      </c>
      <c r="E53" s="110">
        <v>0.56999999999999995</v>
      </c>
      <c r="F53" s="110"/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829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-163.30000000000001</v>
      </c>
      <c r="D72" s="58">
        <v>-164.3</v>
      </c>
      <c r="E72" s="98" t="s">
        <v>117</v>
      </c>
      <c r="F72" s="58">
        <v>18.5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-164.1</v>
      </c>
      <c r="D73" s="58">
        <v>-169.7</v>
      </c>
      <c r="E73" s="100" t="s">
        <v>121</v>
      </c>
      <c r="F73" s="59">
        <v>17.3</v>
      </c>
      <c r="G73" s="59">
        <v>16.600000000000001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-191.4</v>
      </c>
      <c r="D74" s="58">
        <v>-192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-110.3</v>
      </c>
      <c r="D75" s="58">
        <v>-112.9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27.1</v>
      </c>
      <c r="D76" s="58">
        <v>27.1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23.1</v>
      </c>
      <c r="D77" s="58">
        <v>23.1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21.1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19.600000000000001</v>
      </c>
      <c r="D79" s="58">
        <v>19.7</v>
      </c>
      <c r="E79" s="98" t="s">
        <v>151</v>
      </c>
      <c r="F79" s="58">
        <v>14</v>
      </c>
      <c r="G79" s="58">
        <v>14.1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9.7899999999999994E-5</v>
      </c>
      <c r="D80" s="62">
        <v>1.12E-4</v>
      </c>
      <c r="E80" s="100" t="s">
        <v>156</v>
      </c>
      <c r="F80" s="59">
        <v>17.8</v>
      </c>
      <c r="G80" s="59">
        <v>18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187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2026-05-15T10:56:58Z</dcterms:modified>
</cp:coreProperties>
</file>