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2EBB30FB-DB0E-4951-A66D-C417E6E21587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<sst xmlns="http://schemas.openxmlformats.org/spreadsheetml/2006/main" count="206" uniqueCount="192">
  <si>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</si>
  <si>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</si>
  <si>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</si>
  <si>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</si>
  <si>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</si>
  <si>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</si>
  <si>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</si>
  <si>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</si>
  <si>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</si>
  <si>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</si>
  <si>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</si>
  <si>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</si>
  <si>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</si>
  <si>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</si>
  <si>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</si>
  <si>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</si>
  <si>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</si>
  <si>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</si>
  <si>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</si>
  <si>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</si>
  <si>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</si>
  <si>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</si>
  <si>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</si>
  <si>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</si>
  <si>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</si>
  <si>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</si>
  <si>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</si>
  <si>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</si>
  <si>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</si>
  <si>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</si>
  <si>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</si>
  <si>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</si>
  <si>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</si>
  <si>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</si>
  <si>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</si>
  <si>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</si>
  <si>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</si>
  <si>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</si>
  <si>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</si>
  <si>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</si>
  <si>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</si>
  <si>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</si>
  <si>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</si>
  <si>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</si>
  <si>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</si>
  <si>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</si>
  <si>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</si>
  <si>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</si>
  <si>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</si>
  <si>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</si>
  <si>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</si>
  <si>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</si>
  <si>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</si>
  <si>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</si>
  <si>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</si>
  <si>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</si>
  <si>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</si>
  <si>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</si>
  <si>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</si>
  <si>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</si>
  <si>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</si>
  <si>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</si>
  <si>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</si>
  <si>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</si>
  <si>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</si>
  <si>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</si>
  <si>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</si>
  <si>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</si>
  <si>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</si>
  <si>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</si>
  <si>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</si>
  <si>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</si>
  <si>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</si>
  <si>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</si>
  <si>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</si>
  <si>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</si>
  <si>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</si>
  <si>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</si>
  <si>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</si>
  <si>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</si>
  <si>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</si>
  <si>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</si>
  <si>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</si>
  <si>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</si>
  <si>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</si>
  <si>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</si>
  <si>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</si>
  <si>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</si>
  <si>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</si>
  <si>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</si>
  <si>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</si>
  <si>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</si>
  <si>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</si>
  <si>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</si>
  <si>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</si>
  <si>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</si>
  <si>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</si>
  <si>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</si>
  <si>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</si>
  <si>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</si>
  <si>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</si>
  <si>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</si>
  <si>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</si>
  <si>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</si>
  <si>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</si>
  <si>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</si>
  <si>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</si>
  <si>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</si>
  <si>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</si>
  <si>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</si>
  <si>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</si>
  <si>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</si>
  <si>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</si>
  <si>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</si>
  <si>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</si>
  <si>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</si>
  <si>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</si>
  <si>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</si>
  <si>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</si>
  <si>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</si>
  <si>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</si>
  <si>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</si>
  <si>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</si>
  <si>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</si>
  <si>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</si>
  <si>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</si>
  <si>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</si>
  <si>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</si>
  <si>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</si>
  <si>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</si>
  <si>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</si>
  <si>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</si>
  <si>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</si>
  <si>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</si>
  <si>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</si>
  <si>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</si>
  <si>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</si>
  <si>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</si>
  <si>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</si>
  <si>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</si>
  <si>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</si>
  <si>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</si>
  <si>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</si>
  <si>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</si>
  <si>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</si>
  <si>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</si>
  <si>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</si>
  <si>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</si>
  <si>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</si>
  <si>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</si>
  <si>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</si>
  <si>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</si>
  <si>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</si>
  <si>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</si>
  <si>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</si>
  <si>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</si>
  <si>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</si>
  <si>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</si>
  <si>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</si>
  <si>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</si>
  <si>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</si>
  <si>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</si>
  <si>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</si>
  <si>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</si>
  <si>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</si>
  <si>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</si>
  <si>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</si>
  <si>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</si>
  <si>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</si>
  <si>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</si>
  <si>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</si>
  <si>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</si>
  <si>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</si>
  <si>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</si>
  <si>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</si>
  <si>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</si>
  <si>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</si>
  <si>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</si>
  <si>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</si>
  <si>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</si>
  <si>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</si>
  <si>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 xml:space="preserve"> </t>
    <phoneticPr fontId="3" type="noConversion"/>
  </si>
  <si>
    <t>ALL</t>
    <phoneticPr fontId="3" type="noConversion"/>
  </si>
  <si>
    <t>SW</t>
    <phoneticPr fontId="3" type="noConversion"/>
  </si>
  <si>
    <t>S</t>
    <phoneticPr fontId="3" type="noConversion"/>
  </si>
  <si>
    <t>NW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</si>
  <si>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</si>
  <si>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</si>
  <si>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</si>
  <si>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1. 월령 40% 이하로 방풍막 제거</t>
    <phoneticPr fontId="3" type="noConversion"/>
  </si>
  <si>
    <t xml:space="preserve">1. [061704-061797] blg 스크립트 새로 만들지 않고 관측. </t>
    <phoneticPr fontId="3" type="noConversion"/>
  </si>
  <si>
    <t>M_061881-061882:M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</si>
</sst>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H18" sqref="H1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46155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186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0.9472222222222223</v>
      </c>
      <c r="D9" s="7">
        <v>1.4</v>
      </c>
      <c r="E9" s="7">
        <v>15.4</v>
      </c>
      <c r="F9" s="7">
        <v>15</v>
      </c>
      <c r="G9" s="34" t="s">
        <v>183</v>
      </c>
      <c r="H9" s="7">
        <v>0.6</v>
      </c>
      <c r="I9" s="34">
        <v>13.9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0.23611111111111113</v>
      </c>
      <c r="D10" s="7">
        <v>1</v>
      </c>
      <c r="E10" s="7">
        <v>13.9</v>
      </c>
      <c r="F10" s="7">
        <v>17</v>
      </c>
      <c r="G10" s="113" t="s">
        <v>184</v>
      </c>
      <c r="H10" s="7">
        <v>0.4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0.44444444444444442</v>
      </c>
      <c r="D11" s="13">
        <v>1.1000000000000001</v>
      </c>
      <c r="E11" s="13">
        <v>14.3</v>
      </c>
      <c r="F11" s="13">
        <v>15</v>
      </c>
      <c r="G11" s="113" t="s">
        <v>185</v>
      </c>
      <c r="H11" s="7">
        <v>0.4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23.49722222222222</v>
      </c>
      <c r="D12" s="17">
        <f>AVERAGE(D9:D11)</f>
        <v>1.1666666666666667</v>
      </c>
      <c r="E12" s="17">
        <f>AVERAGE(E9:E11)</f>
        <v>14.533333333333333</v>
      </c>
      <c r="F12" s="18">
        <f>AVERAGE(F9:F11)</f>
        <v>15.666666666666666</v>
      </c>
      <c r="G12" s="19"/>
      <c r="H12" s="20">
        <f>AVERAGE(H9:H11)</f>
        <v>0.46666666666666662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188</v>
      </c>
      <c r="H16" s="25" t="s">
        <v>187</v>
      </c>
      <c r="I16" s="25" t="s">
        <v>182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0.91736111111111107</v>
      </c>
      <c r="D17" s="26">
        <v>0.91875000000000007</v>
      </c>
      <c r="E17" s="26">
        <v>0.9472222222222223</v>
      </c>
      <c r="F17" s="26">
        <v>0.97222222222222221</v>
      </c>
      <c r="G17" s="26">
        <v>0.99375000000000002</v>
      </c>
      <c r="H17" s="26">
        <v>9.5833333333333326E-2</v>
      </c>
      <c r="I17" s="26">
        <v>0.44444444444444442</v>
      </c>
      <c r="J17" s="26"/>
      <c r="K17" s="26"/>
      <c r="L17" s="26"/>
      <c r="M17" s="26"/>
      <c r="N17" s="26"/>
      <c r="O17" s="26"/>
      <c r="P17" s="26">
        <v>0.44861111111111113</v>
      </c>
    </row>
    <row r="18" spans="2:16" ht="14.15" customHeight="1" x14ac:dyDescent="0.45">
      <c r="B18" s="33" t="s">
        <v>43</v>
      </c>
      <c r="C18" s="25">
        <v>61604</v>
      </c>
      <c r="D18" s="25">
        <v>61605</v>
      </c>
      <c r="E18" s="25">
        <v>61610</v>
      </c>
      <c r="F18" s="25">
        <v>61626</v>
      </c>
      <c r="G18" s="25">
        <v>61639</v>
      </c>
      <c r="H18" s="25">
        <v>61702</v>
      </c>
      <c r="I18" s="25">
        <v>61938</v>
      </c>
      <c r="J18" s="25"/>
      <c r="K18" s="25"/>
      <c r="L18" s="25"/>
      <c r="M18" s="25"/>
      <c r="N18" s="25"/>
      <c r="O18" s="25"/>
      <c r="P18" s="25">
        <v>61943</v>
      </c>
    </row>
    <row r="19" spans="2:16" ht="14.15" customHeight="1" thickBot="1" x14ac:dyDescent="0.5">
      <c r="B19" s="12" t="s">
        <v>44</v>
      </c>
      <c r="C19" s="27"/>
      <c r="D19" s="25">
        <v>61609</v>
      </c>
      <c r="E19" s="28">
        <v>61625</v>
      </c>
      <c r="F19" s="25">
        <v>61638</v>
      </c>
      <c r="G19" s="28">
        <v>61701</v>
      </c>
      <c r="H19" s="25">
        <v>61937</v>
      </c>
      <c r="I19" s="28">
        <v>61942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13</v>
      </c>
      <c r="G20" s="31">
        <f t="shared" si="0"/>
        <v>63</v>
      </c>
      <c r="H20" s="31">
        <f t="shared" si="0"/>
        <v>236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179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0.32777777777777778</v>
      </c>
      <c r="D30" s="41">
        <v>9.5138888888888884E-2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0.44374999999999998</v>
      </c>
    </row>
    <row r="31" spans="2:16" ht="14.15" customHeight="1" x14ac:dyDescent="0.45">
      <c r="B31" s="35" t="s">
        <v>164</v>
      </c>
      <c r="C31" s="45">
        <v>0.34861111111111115</v>
      </c>
      <c r="D31" s="6">
        <v>0.10208333333333335</v>
      </c>
      <c r="E31" s="6"/>
      <c r="F31" s="6"/>
      <c r="G31" s="6"/>
      <c r="H31" s="6"/>
      <c r="I31" s="6"/>
      <c r="J31" s="6">
        <v>2.1527777777777781E-2</v>
      </c>
      <c r="K31" s="6">
        <v>2.4999999999999998E-2</v>
      </c>
      <c r="L31" s="6"/>
      <c r="M31" s="6"/>
      <c r="N31" s="6"/>
      <c r="O31" s="46"/>
      <c r="P31" s="44">
        <f>SUM(C31:N31)</f>
        <v>0.49722222222222229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0.34861111111111115</v>
      </c>
      <c r="D34" s="107">
        <f t="shared" ref="D34:M34" si="2">D31-D32-D33</f>
        <v>0.10208333333333335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2.1527777777777781E-2</v>
      </c>
      <c r="K34" s="107">
        <f t="shared" si="2"/>
        <v>2.4999999999999998E-2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0.49722222222222229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191</v>
      </c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190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181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0.49</v>
      </c>
      <c r="F53" s="110">
        <v>0.68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617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-163.19999999999999</v>
      </c>
      <c r="D72" s="58">
        <v>-164.1</v>
      </c>
      <c r="E72" s="98" t="s">
        <v>117</v>
      </c>
      <c r="F72" s="58">
        <v>19.5</v>
      </c>
      <c r="G72" s="58">
        <v>17.8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-167</v>
      </c>
      <c r="D73" s="58">
        <v>-168.6</v>
      </c>
      <c r="E73" s="100" t="s">
        <v>121</v>
      </c>
      <c r="F73" s="59">
        <v>17.2</v>
      </c>
      <c r="G73" s="59">
        <v>17.2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-193.6</v>
      </c>
      <c r="D74" s="58">
        <v>-191.4</v>
      </c>
      <c r="E74" s="100" t="s">
        <v>126</v>
      </c>
      <c r="F74" s="60">
        <v>15</v>
      </c>
      <c r="G74" s="60">
        <v>20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-110.2</v>
      </c>
      <c r="D75" s="58">
        <v>-112.4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28.4</v>
      </c>
      <c r="D76" s="58">
        <v>27.1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24.4</v>
      </c>
      <c r="D77" s="58">
        <v>23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22.4</v>
      </c>
      <c r="D78" s="58">
        <v>20.9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20.9</v>
      </c>
      <c r="D79" s="58">
        <v>19.5</v>
      </c>
      <c r="E79" s="98" t="s">
        <v>151</v>
      </c>
      <c r="F79" s="58">
        <v>15.7</v>
      </c>
      <c r="G79" s="58">
        <v>14.3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1.01E-4</v>
      </c>
      <c r="D80" s="62">
        <v>1.0399999999999999E-4</v>
      </c>
      <c r="E80" s="100" t="s">
        <v>156</v>
      </c>
      <c r="F80" s="59">
        <v>17.5</v>
      </c>
      <c r="G80" s="59">
        <v>21.4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189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2026-05-13T10:52:56Z</dcterms:modified>
</cp:coreProperties>
</file>