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8DBD168B-6009-4B4F-9E7B-6C81778A43BF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<sst xmlns="http://schemas.openxmlformats.org/spreadsheetml/2006/main" count="213" uniqueCount="198">
  <si>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</si>
  <si>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</si>
  <si>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</si>
  <si>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</si>
  <si>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</si>
  <si>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</si>
  <si>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</si>
  <si>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</si>
  <si>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</si>
  <si>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</si>
  <si>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</si>
  <si>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</si>
  <si>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</si>
  <si>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</si>
  <si>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</si>
  <si>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</si>
  <si>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</si>
  <si>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</si>
  <si>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</si>
  <si>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</si>
  <si>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</si>
  <si>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</si>
  <si>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</si>
  <si>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</si>
  <si>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</si>
  <si>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</si>
  <si>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</si>
  <si>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</si>
  <si>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</si>
  <si>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</si>
  <si>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</si>
  <si>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</si>
  <si>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</si>
  <si>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</si>
  <si>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</si>
  <si>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</si>
  <si>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</si>
  <si>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</si>
  <si>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</si>
  <si>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</si>
  <si>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</si>
  <si>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</si>
  <si>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</si>
  <si>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</si>
  <si>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</si>
  <si>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</si>
  <si>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</si>
  <si>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</si>
  <si>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</si>
  <si>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</si>
  <si>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</si>
  <si>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</si>
  <si>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</si>
  <si>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</si>
  <si>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</si>
  <si>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</si>
  <si>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</si>
  <si>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</si>
  <si>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</si>
  <si>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</si>
  <si>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</si>
  <si>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</si>
  <si>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</si>
  <si>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</si>
  <si>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</si>
  <si>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</si>
  <si>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</si>
  <si>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</si>
  <si>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</si>
  <si>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</si>
  <si>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</si>
  <si>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</si>
  <si>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</si>
  <si>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</si>
  <si>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</si>
  <si>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</si>
  <si>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</si>
  <si>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</si>
  <si>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</si>
  <si>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</si>
  <si>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</si>
  <si>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</si>
  <si>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</si>
  <si>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</si>
  <si>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</si>
  <si>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</si>
  <si>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</si>
  <si>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</si>
  <si>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</si>
  <si>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</si>
  <si>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</si>
  <si>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</si>
  <si>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</si>
  <si>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</si>
  <si>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</si>
  <si>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</si>
  <si>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</si>
  <si>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</si>
  <si>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</si>
  <si>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</si>
  <si>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</si>
  <si>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</si>
  <si>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</si>
  <si>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</si>
  <si>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</si>
  <si>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</si>
  <si>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</si>
  <si>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</si>
  <si>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</si>
  <si>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</si>
  <si>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</si>
  <si>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</si>
  <si>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</si>
  <si>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</si>
  <si>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</si>
  <si>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</si>
  <si>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</si>
  <si>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</si>
  <si>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</si>
  <si>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</si>
  <si>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</si>
  <si>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</si>
  <si>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</si>
  <si>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</si>
  <si>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</si>
  <si>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</si>
  <si>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</si>
  <si>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</si>
  <si>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</si>
  <si>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</si>
  <si>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</si>
  <si>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</si>
  <si>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</si>
  <si>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</si>
  <si>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</si>
  <si>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</si>
  <si>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</si>
  <si>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</si>
  <si>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</si>
  <si>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</si>
  <si>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</si>
  <si>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</si>
  <si>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</si>
  <si>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</si>
  <si>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</si>
  <si>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</si>
  <si>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</si>
  <si>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</si>
  <si>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</si>
  <si>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</si>
  <si>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</si>
  <si>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</si>
  <si>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</si>
  <si>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</si>
  <si>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</si>
  <si>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</si>
  <si>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</si>
  <si>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</si>
  <si>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</si>
  <si>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</si>
  <si>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</si>
  <si>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</si>
  <si>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</si>
  <si>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</si>
  <si>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</si>
  <si>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</si>
  <si>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</si>
  <si>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</si>
  <si>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</si>
  <si>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</si>
  <si>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</si>
  <si>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</si>
  <si>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</si>
  <si>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</si>
  <si>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</si>
  <si>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</si>
  <si>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</si>
  <si>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</si>
  <si>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</si>
  <si>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</si>
  <si>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</si>
  <si>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</si>
  <si>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</si>
  <si>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BLG</t>
    <phoneticPr fontId="3" type="noConversion"/>
  </si>
  <si>
    <t xml:space="preserve"> </t>
    <phoneticPr fontId="3" type="noConversion"/>
  </si>
  <si>
    <t>KSP</t>
    <phoneticPr fontId="3" type="noConversion"/>
  </si>
  <si>
    <t>ALL</t>
    <phoneticPr fontId="3" type="noConversion"/>
  </si>
  <si>
    <t>N</t>
    <phoneticPr fontId="3" type="noConversion"/>
  </si>
  <si>
    <t>-</t>
    <phoneticPr fontId="3" type="noConversion"/>
  </si>
  <si>
    <t>NW</t>
    <phoneticPr fontId="3" type="noConversion"/>
  </si>
  <si>
    <t>M_059296-059297:K</t>
    <phoneticPr fontId="3" type="noConversion"/>
  </si>
  <si>
    <t>M_059387-059388:M</t>
    <phoneticPr fontId="3" type="noConversion"/>
  </si>
  <si>
    <t>1. 달 포화로 인해 BLG 타겟 스킵 (전체 스킵 : BLG 31, 32, 33, 36 / 일부 스킵 : BLG 03, 04, 35, 43)</t>
    <phoneticPr fontId="3" type="noConversion"/>
  </si>
  <si>
    <t>2. [04:10 - 06:06] IC G down 및 부팅 불가, IC G -&gt; IC Spare 교체</t>
    <phoneticPr fontId="3" type="noConversion"/>
  </si>
  <si>
    <t>M_059510-059511:N</t>
    <phoneticPr fontId="3" type="noConversion"/>
  </si>
  <si>
    <t>D_059549-059550</t>
    <phoneticPr fontId="3" type="noConversion"/>
  </si>
  <si>
    <t>M_059587-059588:M</t>
    <phoneticPr fontId="3" type="noConversion"/>
  </si>
  <si>
    <t>2. [D_059549-059550] : 돔 셔터 싱크 오류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</si>
</sst>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36" zoomScale="145" zoomScaleNormal="145" workbookViewId="0">
      <selection activeCell="B47" sqref="B47:P47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46148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0.95138888888888884</v>
      </c>
      <c r="D9" s="7">
        <v>1</v>
      </c>
      <c r="E9" s="7">
        <v>14.7</v>
      </c>
      <c r="F9" s="7">
        <v>18</v>
      </c>
      <c r="G9" s="34" t="s">
        <v>189</v>
      </c>
      <c r="H9" s="7">
        <v>4.5</v>
      </c>
      <c r="I9" s="34">
        <v>81.599999999999994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0.19583333333333333</v>
      </c>
      <c r="D10" s="7">
        <v>1.1000000000000001</v>
      </c>
      <c r="E10" s="7">
        <v>13.3</v>
      </c>
      <c r="F10" s="7">
        <v>21</v>
      </c>
      <c r="G10" s="113" t="s">
        <v>187</v>
      </c>
      <c r="H10" s="7">
        <v>9.3000000000000007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0.4381944444444445</v>
      </c>
      <c r="D11" s="13">
        <v>1.1000000000000001</v>
      </c>
      <c r="E11" s="13">
        <v>9.8000000000000007</v>
      </c>
      <c r="F11" s="13">
        <v>26</v>
      </c>
      <c r="G11" s="113" t="s">
        <v>187</v>
      </c>
      <c r="H11" s="7">
        <v>6.7</v>
      </c>
      <c r="I11" s="14"/>
      <c r="J11" s="8">
        <f>IF(L11, 1, 0) + IF(M11, 2, 0) + IF(N11, 4, 0) + IF(O11, 8, 0) + IF(P11, 16, 0)</f>
        <v>1</v>
      </c>
      <c r="K11" s="11" t="b">
        <v>0</v>
      </c>
      <c r="L11" s="11" t="b">
        <v>1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23.486805555555556</v>
      </c>
      <c r="D12" s="17">
        <f>AVERAGE(D9:D11)</f>
        <v>1.0666666666666667</v>
      </c>
      <c r="E12" s="17">
        <f>AVERAGE(E9:E11)</f>
        <v>12.6</v>
      </c>
      <c r="F12" s="18">
        <f>AVERAGE(F9:F11)</f>
        <v>21.666666666666668</v>
      </c>
      <c r="G12" s="19"/>
      <c r="H12" s="20">
        <f>AVERAGE(H9:H11)</f>
        <v>6.833333333333333</v>
      </c>
      <c r="I12" s="21"/>
      <c r="J12" s="22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185</v>
      </c>
      <c r="H16" s="25" t="s">
        <v>183</v>
      </c>
      <c r="I16" s="25" t="s">
        <v>186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0.91666666666666663</v>
      </c>
      <c r="D17" s="26">
        <v>0.91805555555555562</v>
      </c>
      <c r="E17" s="26">
        <v>0.95138888888888884</v>
      </c>
      <c r="F17" s="26">
        <v>0.97569444444444453</v>
      </c>
      <c r="G17" s="26">
        <v>0.99722222222222223</v>
      </c>
      <c r="H17" s="26">
        <v>0.10486111111111111</v>
      </c>
      <c r="I17" s="26">
        <v>0.44097222222222227</v>
      </c>
      <c r="J17" s="26"/>
      <c r="K17" s="26"/>
      <c r="L17" s="26"/>
      <c r="M17" s="26"/>
      <c r="N17" s="26"/>
      <c r="O17" s="26"/>
      <c r="P17" s="26">
        <v>0.4465277777777778</v>
      </c>
    </row>
    <row r="18" spans="2:16" ht="14.15" customHeight="1" x14ac:dyDescent="0.45">
      <c r="B18" s="33" t="s">
        <v>43</v>
      </c>
      <c r="C18" s="25">
        <v>59258</v>
      </c>
      <c r="D18" s="25">
        <v>59259</v>
      </c>
      <c r="E18" s="25">
        <v>59264</v>
      </c>
      <c r="F18" s="25">
        <v>59280</v>
      </c>
      <c r="G18" s="25">
        <v>59294</v>
      </c>
      <c r="H18" s="25">
        <v>59367</v>
      </c>
      <c r="I18" s="25">
        <v>59591</v>
      </c>
      <c r="J18" s="25"/>
      <c r="K18" s="25"/>
      <c r="L18" s="25"/>
      <c r="M18" s="25"/>
      <c r="N18" s="25"/>
      <c r="O18" s="25"/>
      <c r="P18" s="25">
        <v>59596</v>
      </c>
    </row>
    <row r="19" spans="2:16" ht="14.15" customHeight="1" thickBot="1" x14ac:dyDescent="0.5">
      <c r="B19" s="12" t="s">
        <v>44</v>
      </c>
      <c r="C19" s="27"/>
      <c r="D19" s="25">
        <v>59263</v>
      </c>
      <c r="E19" s="28">
        <v>59279</v>
      </c>
      <c r="F19" s="25">
        <v>59293</v>
      </c>
      <c r="G19" s="28">
        <v>59366</v>
      </c>
      <c r="H19" s="25">
        <v>59590</v>
      </c>
      <c r="I19" s="28">
        <v>59595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16</v>
      </c>
      <c r="F20" s="31">
        <f t="shared" si="0"/>
        <v>14</v>
      </c>
      <c r="G20" s="31">
        <f t="shared" si="0"/>
        <v>73</v>
      </c>
      <c r="H20" s="31">
        <f t="shared" si="0"/>
        <v>224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0.30624999999999997</v>
      </c>
      <c r="D30" s="41">
        <v>0.10972222222222222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0.4368055555555555</v>
      </c>
    </row>
    <row r="31" spans="2:16" ht="14.15" customHeight="1" x14ac:dyDescent="0.45">
      <c r="B31" s="35" t="s">
        <v>164</v>
      </c>
      <c r="C31" s="45">
        <v>0.33333333333333331</v>
      </c>
      <c r="D31" s="6">
        <v>0.1076388888888889</v>
      </c>
      <c r="E31" s="6"/>
      <c r="F31" s="6"/>
      <c r="G31" s="6"/>
      <c r="H31" s="6"/>
      <c r="I31" s="6"/>
      <c r="J31" s="6">
        <v>2.1527777777777781E-2</v>
      </c>
      <c r="K31" s="6">
        <v>2.4305555555555556E-2</v>
      </c>
      <c r="L31" s="6"/>
      <c r="M31" s="6"/>
      <c r="N31" s="6"/>
      <c r="O31" s="46"/>
      <c r="P31" s="44">
        <f>SUM(C31:N31)</f>
        <v>0.48680555555555555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0.33333333333333331</v>
      </c>
      <c r="D34" s="107">
        <f t="shared" ref="D34:M34" si="2">D31-D32-D33</f>
        <v>0.1076388888888889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2.1527777777777781E-2</v>
      </c>
      <c r="K34" s="107">
        <f t="shared" si="2"/>
        <v>2.4305555555555556E-2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0.48680555555555555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190</v>
      </c>
      <c r="D36" s="145"/>
      <c r="E36" s="144" t="s">
        <v>191</v>
      </c>
      <c r="F36" s="145"/>
      <c r="G36" s="144" t="s">
        <v>194</v>
      </c>
      <c r="H36" s="145"/>
      <c r="I36" s="144" t="s">
        <v>195</v>
      </c>
      <c r="J36" s="145"/>
      <c r="K36" s="144" t="s">
        <v>196</v>
      </c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192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 t="s">
        <v>197</v>
      </c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184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0.63</v>
      </c>
      <c r="E53" s="110">
        <v>1.1499999999999999</v>
      </c>
      <c r="F53" s="110" t="s">
        <v>188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649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-162.6</v>
      </c>
      <c r="D72" s="58">
        <v>-164.6</v>
      </c>
      <c r="E72" s="98" t="s">
        <v>117</v>
      </c>
      <c r="F72" s="58">
        <v>18.100000000000001</v>
      </c>
      <c r="G72" s="58">
        <v>16.8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2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-162.30000000000001</v>
      </c>
      <c r="D73" s="58">
        <v>-164.2</v>
      </c>
      <c r="E73" s="100" t="s">
        <v>121</v>
      </c>
      <c r="F73" s="59">
        <v>17</v>
      </c>
      <c r="G73" s="59">
        <v>20.7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-164.4</v>
      </c>
      <c r="D74" s="58">
        <v>-169.6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-101.3</v>
      </c>
      <c r="D75" s="58">
        <v>-108.5</v>
      </c>
      <c r="E75" s="100" t="s">
        <v>131</v>
      </c>
      <c r="F75" s="60">
        <v>15</v>
      </c>
      <c r="G75" s="60">
        <v>15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27.8</v>
      </c>
      <c r="D76" s="58">
        <v>25.6</v>
      </c>
      <c r="E76" s="100" t="s">
        <v>136</v>
      </c>
      <c r="F76" s="60">
        <v>25</v>
      </c>
      <c r="G76" s="60">
        <v>25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23.5</v>
      </c>
      <c r="D77" s="58">
        <v>21.7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21.4</v>
      </c>
      <c r="D78" s="58">
        <v>19.7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19.899999999999999</v>
      </c>
      <c r="D79" s="58">
        <v>18.3</v>
      </c>
      <c r="E79" s="98" t="s">
        <v>151</v>
      </c>
      <c r="F79" s="58">
        <v>16.100000000000001</v>
      </c>
      <c r="G79" s="58">
        <v>11.6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2.0300000000000001E-3</v>
      </c>
      <c r="D80" s="62">
        <v>9.8999999999999999E-4</v>
      </c>
      <c r="E80" s="100" t="s">
        <v>156</v>
      </c>
      <c r="F80" s="59">
        <v>15.9</v>
      </c>
      <c r="G80" s="59">
        <v>28.4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 t="s">
        <v>193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2026-05-06T10:49:54Z</dcterms:modified>
</cp:coreProperties>
</file>