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9CEF878F-346D-4B43-9F25-7A209100462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<sst xmlns="http://schemas.openxmlformats.org/spreadsheetml/2006/main" count="209" uniqueCount="195">
  <si>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</si>
  <si>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</si>
  <si>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</si>
  <si>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</si>
  <si>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</si>
  <si>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</si>
  <si>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</si>
  <si>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</si>
  <si>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</si>
  <si>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</si>
  <si>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</si>
  <si>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</si>
  <si>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</si>
  <si>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</si>
  <si>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</si>
  <si>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</si>
  <si>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</si>
  <si>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</si>
  <si>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</si>
  <si>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</si>
  <si>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</si>
  <si>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</si>
  <si>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</si>
  <si>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</si>
  <si>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</si>
  <si>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</si>
  <si>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</si>
  <si>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</si>
  <si>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</si>
  <si>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</si>
  <si>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</si>
  <si>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</si>
  <si>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</si>
  <si>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</si>
  <si>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</si>
  <si>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</si>
  <si>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</si>
  <si>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</si>
  <si>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</si>
  <si>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</si>
  <si>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</si>
  <si>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</si>
  <si>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</si>
  <si>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</si>
  <si>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</si>
  <si>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</si>
  <si>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</si>
  <si>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</si>
  <si>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</si>
  <si>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</si>
  <si>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</si>
  <si>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</si>
  <si>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</si>
  <si>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</si>
  <si>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</si>
  <si>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</si>
  <si>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</si>
  <si>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</si>
  <si>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</si>
  <si>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</si>
  <si>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</si>
  <si>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</si>
  <si>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</si>
  <si>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</si>
  <si>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</si>
  <si>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</si>
  <si>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</si>
  <si>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</si>
  <si>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</si>
  <si>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</si>
  <si>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</si>
  <si>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</si>
  <si>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</si>
  <si>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</si>
  <si>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</si>
  <si>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</si>
  <si>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</si>
  <si>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</si>
  <si>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</si>
  <si>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</si>
  <si>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</si>
  <si>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</si>
  <si>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</si>
  <si>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</si>
  <si>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</si>
  <si>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</si>
  <si>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</si>
  <si>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</si>
  <si>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</si>
  <si>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</si>
  <si>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</si>
  <si>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</si>
  <si>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</si>
  <si>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</si>
  <si>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</si>
  <si>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</si>
  <si>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</si>
  <si>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</si>
  <si>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</si>
  <si>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</si>
  <si>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</si>
  <si>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</si>
  <si>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</si>
  <si>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</si>
  <si>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</si>
  <si>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</si>
  <si>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</si>
  <si>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</si>
  <si>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</si>
  <si>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</si>
  <si>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</si>
  <si>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</si>
  <si>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</si>
  <si>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</si>
  <si>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</si>
  <si>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</si>
  <si>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</si>
  <si>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</si>
  <si>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</si>
  <si>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</si>
  <si>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</si>
  <si>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</si>
  <si>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</si>
  <si>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</si>
  <si>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</si>
  <si>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</si>
  <si>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</si>
  <si>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</si>
  <si>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</si>
  <si>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</si>
  <si>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</si>
  <si>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</si>
  <si>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</si>
  <si>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</si>
  <si>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</si>
  <si>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</si>
  <si>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</si>
  <si>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</si>
  <si>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</si>
  <si>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</si>
  <si>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</si>
  <si>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</si>
  <si>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</si>
  <si>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</si>
  <si>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</si>
  <si>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</si>
  <si>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</si>
  <si>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</si>
  <si>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</si>
  <si>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</si>
  <si>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</si>
  <si>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</si>
  <si>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</si>
  <si>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</si>
  <si>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</si>
  <si>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</si>
  <si>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</si>
  <si>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</si>
  <si>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</si>
  <si>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</si>
  <si>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</si>
  <si>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</si>
  <si>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</si>
  <si>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</si>
  <si>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</si>
  <si>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</si>
  <si>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</si>
  <si>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</si>
  <si>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</si>
  <si>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</si>
  <si>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</si>
  <si>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</si>
  <si>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</si>
  <si>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</si>
  <si>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</si>
  <si>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</si>
  <si>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</si>
  <si>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</si>
  <si>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</si>
  <si>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</si>
  <si>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</si>
  <si>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</si>
  <si>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</si>
  <si>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</si>
  <si>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</si>
  <si>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KSP</t>
    <phoneticPr fontId="3" type="noConversion"/>
  </si>
  <si>
    <t>ALL</t>
    <phoneticPr fontId="3" type="noConversion"/>
  </si>
  <si>
    <t>N</t>
    <phoneticPr fontId="3" type="noConversion"/>
  </si>
  <si>
    <t>-</t>
    <phoneticPr fontId="3" type="noConversion"/>
  </si>
  <si>
    <t>SW</t>
    <phoneticPr fontId="3" type="noConversion"/>
  </si>
  <si>
    <t>S</t>
    <phoneticPr fontId="3" type="noConversion"/>
  </si>
  <si>
    <t>20s/20k 35s/22k 50s/20k</t>
    <phoneticPr fontId="3" type="noConversion"/>
  </si>
  <si>
    <t>25s/19k 45s/25k 65s/23k</t>
    <phoneticPr fontId="3" type="noConversion"/>
  </si>
  <si>
    <t>M_058666-058667:N</t>
    <phoneticPr fontId="3" type="noConversion"/>
  </si>
  <si>
    <t>M_058886-058887:T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</si>
</sst>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E82" sqref="E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0.95277777777777783</v>
      </c>
      <c r="D9" s="7">
        <v>1.1000000000000001</v>
      </c>
      <c r="E9" s="7">
        <v>15.5</v>
      </c>
      <c r="F9" s="7">
        <v>15</v>
      </c>
      <c r="G9" s="34" t="s">
        <v>187</v>
      </c>
      <c r="H9" s="7">
        <v>1</v>
      </c>
      <c r="I9" s="34">
        <v>94.8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</v>
      </c>
      <c r="E10" s="7">
        <v>15.3</v>
      </c>
      <c r="F10" s="7">
        <v>11</v>
      </c>
      <c r="G10" s="113" t="s">
        <v>189</v>
      </c>
      <c r="H10" s="7">
        <v>1.2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0.4381944444444445</v>
      </c>
      <c r="D11" s="13">
        <v>1.1000000000000001</v>
      </c>
      <c r="E11" s="13">
        <v>14</v>
      </c>
      <c r="F11" s="13">
        <v>11</v>
      </c>
      <c r="G11" s="113" t="s">
        <v>190</v>
      </c>
      <c r="H11" s="7">
        <v>0.1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23.485416666666666</v>
      </c>
      <c r="D12" s="17">
        <f>AVERAGE(D9:D11)</f>
        <v>1.0666666666666667</v>
      </c>
      <c r="E12" s="17">
        <f>AVERAGE(E9:E11)</f>
        <v>14.933333333333332</v>
      </c>
      <c r="F12" s="18">
        <f>AVERAGE(F9:F11)</f>
        <v>12.333333333333334</v>
      </c>
      <c r="G12" s="19"/>
      <c r="H12" s="20">
        <f>AVERAGE(H9:H11)</f>
        <v>0.76666666666666672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0.91875000000000007</v>
      </c>
      <c r="D17" s="26">
        <v>0.92013888888888884</v>
      </c>
      <c r="E17" s="26">
        <v>0.95277777777777783</v>
      </c>
      <c r="F17" s="26">
        <v>0.97638888888888886</v>
      </c>
      <c r="G17" s="26">
        <v>0.99791666666666667</v>
      </c>
      <c r="H17" s="26">
        <v>0.1125</v>
      </c>
      <c r="I17" s="26">
        <v>0.44097222222222227</v>
      </c>
      <c r="J17" s="26"/>
      <c r="K17" s="26"/>
      <c r="L17" s="26"/>
      <c r="M17" s="26"/>
      <c r="N17" s="26"/>
      <c r="O17" s="26"/>
      <c r="P17" s="26">
        <v>0.44513888888888892</v>
      </c>
    </row>
    <row r="18" spans="2:16" ht="14.15" customHeight="1" x14ac:dyDescent="0.45">
      <c r="B18" s="33" t="s">
        <v>43</v>
      </c>
      <c r="C18" s="25">
        <v>58562</v>
      </c>
      <c r="D18" s="25">
        <v>58563</v>
      </c>
      <c r="E18" s="25">
        <v>58575</v>
      </c>
      <c r="F18" s="25">
        <v>58591</v>
      </c>
      <c r="G18" s="25">
        <v>58606</v>
      </c>
      <c r="H18" s="25">
        <v>58684</v>
      </c>
      <c r="I18" s="25">
        <v>58907</v>
      </c>
      <c r="J18" s="25"/>
      <c r="K18" s="25"/>
      <c r="L18" s="25"/>
      <c r="M18" s="25"/>
      <c r="N18" s="25"/>
      <c r="O18" s="25"/>
      <c r="P18" s="25">
        <v>58912</v>
      </c>
    </row>
    <row r="19" spans="2:16" ht="14.15" customHeight="1" thickBot="1" x14ac:dyDescent="0.5">
      <c r="B19" s="12" t="s">
        <v>44</v>
      </c>
      <c r="C19" s="27"/>
      <c r="D19" s="25">
        <v>58574</v>
      </c>
      <c r="E19" s="28">
        <v>58590</v>
      </c>
      <c r="F19" s="25">
        <v>58605</v>
      </c>
      <c r="G19" s="28">
        <v>58683</v>
      </c>
      <c r="H19" s="25">
        <v>58906</v>
      </c>
      <c r="I19" s="28">
        <v>58911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16</v>
      </c>
      <c r="F20" s="31">
        <f t="shared" si="0"/>
        <v>15</v>
      </c>
      <c r="G20" s="31">
        <f t="shared" si="0"/>
        <v>78</v>
      </c>
      <c r="H20" s="31">
        <f t="shared" si="0"/>
        <v>223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0.94027777777777777</v>
      </c>
      <c r="D24" s="115">
        <v>0.94305555555555554</v>
      </c>
      <c r="E24" s="112" t="s">
        <v>174</v>
      </c>
      <c r="F24" s="133" t="s">
        <v>191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0.94444444444444453</v>
      </c>
      <c r="D26" s="115">
        <v>0.9472222222222223</v>
      </c>
      <c r="E26" s="112" t="s">
        <v>173</v>
      </c>
      <c r="F26" s="133" t="s">
        <v>192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0.30069444444444443</v>
      </c>
      <c r="D30" s="41">
        <v>0.11388888888888889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0.43541666666666662</v>
      </c>
    </row>
    <row r="31" spans="2:16" ht="14.15" customHeight="1" x14ac:dyDescent="0.45">
      <c r="B31" s="35" t="s">
        <v>164</v>
      </c>
      <c r="C31" s="45">
        <v>0.32569444444444445</v>
      </c>
      <c r="D31" s="6">
        <v>0.11458333333333333</v>
      </c>
      <c r="E31" s="6"/>
      <c r="F31" s="6"/>
      <c r="G31" s="6"/>
      <c r="H31" s="6"/>
      <c r="I31" s="6"/>
      <c r="J31" s="6">
        <v>2.1527777777777781E-2</v>
      </c>
      <c r="K31" s="6">
        <v>2.361111111111111E-2</v>
      </c>
      <c r="L31" s="6"/>
      <c r="M31" s="6"/>
      <c r="N31" s="6"/>
      <c r="O31" s="46"/>
      <c r="P31" s="44">
        <f>SUM(C31:N31)</f>
        <v>0.48541666666666661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0.32569444444444445</v>
      </c>
      <c r="D34" s="107">
        <f t="shared" ref="D34:M34" si="2">D31-D32-D33</f>
        <v>0.11458333333333333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0.48541666666666661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193</v>
      </c>
      <c r="D36" s="145"/>
      <c r="E36" s="144" t="s">
        <v>194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188</v>
      </c>
      <c r="E53" s="110">
        <v>1.1100000000000001</v>
      </c>
      <c r="F53" s="110">
        <v>0.93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1192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-162.5</v>
      </c>
      <c r="D72" s="58">
        <v>-158.80000000000001</v>
      </c>
      <c r="E72" s="98" t="s">
        <v>117</v>
      </c>
      <c r="F72" s="58">
        <v>20.7</v>
      </c>
      <c r="G72" s="58">
        <v>17.7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-164.2</v>
      </c>
      <c r="D73" s="58">
        <v>-148.19999999999999</v>
      </c>
      <c r="E73" s="100" t="s">
        <v>121</v>
      </c>
      <c r="F73" s="59">
        <v>19.100000000000001</v>
      </c>
      <c r="G73" s="59">
        <v>16.899999999999999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-192.5</v>
      </c>
      <c r="D74" s="58">
        <v>-148.6</v>
      </c>
      <c r="E74" s="100" t="s">
        <v>126</v>
      </c>
      <c r="F74" s="60">
        <v>15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-108.6</v>
      </c>
      <c r="D75" s="58">
        <v>-102.7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29.1</v>
      </c>
      <c r="D76" s="58">
        <v>27</v>
      </c>
      <c r="E76" s="100" t="s">
        <v>136</v>
      </c>
      <c r="F76" s="60">
        <v>20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25.2</v>
      </c>
      <c r="D77" s="58">
        <v>22.8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23.3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21.9</v>
      </c>
      <c r="D79" s="58">
        <v>19.5</v>
      </c>
      <c r="E79" s="98" t="s">
        <v>151</v>
      </c>
      <c r="F79" s="58">
        <v>16</v>
      </c>
      <c r="G79" s="58">
        <v>14.6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1.4200000000000001E-4</v>
      </c>
      <c r="D80" s="62">
        <v>1E-3</v>
      </c>
      <c r="E80" s="100" t="s">
        <v>156</v>
      </c>
      <c r="F80" s="59">
        <v>19.2</v>
      </c>
      <c r="G80" s="59">
        <v>14.5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2026-05-04T10:44:59Z</dcterms:modified>
</cp:coreProperties>
</file>