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6E8CCFD5-891D-4FA0-8BF7-4A2552334C3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<sst xmlns="http://schemas.openxmlformats.org/spreadsheetml/2006/main" count="206" uniqueCount="190">
  <si>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</si>
  <si>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</si>
  <si>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</si>
  <si>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</si>
  <si>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</si>
  <si>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</si>
  <si>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</si>
  <si>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</si>
  <si>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</si>
  <si>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</si>
  <si>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</si>
  <si>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</si>
  <si>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</si>
  <si>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</si>
  <si>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</si>
  <si>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</si>
  <si>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</si>
  <si>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</si>
  <si>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</si>
  <si>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</si>
  <si>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</si>
  <si>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</si>
  <si>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</si>
  <si>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</si>
  <si>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</si>
  <si>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</si>
  <si>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</si>
  <si>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</si>
  <si>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</si>
  <si>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</si>
  <si>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</si>
  <si>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</si>
  <si>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</si>
  <si>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</si>
  <si>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</si>
  <si>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</si>
  <si>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</si>
  <si>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</si>
  <si>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</si>
  <si>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</si>
  <si>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</si>
  <si>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</si>
  <si>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</si>
  <si>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</si>
  <si>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</si>
  <si>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</si>
  <si>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</si>
  <si>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</si>
  <si>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</si>
  <si>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</si>
  <si>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</si>
  <si>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</si>
  <si>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</si>
  <si>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</si>
  <si>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</si>
  <si>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</si>
  <si>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</si>
  <si>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</si>
  <si>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</si>
  <si>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</si>
  <si>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</si>
  <si>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</si>
  <si>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</si>
  <si>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</si>
  <si>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</si>
  <si>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</si>
  <si>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</si>
  <si>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</si>
  <si>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</si>
  <si>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</si>
  <si>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</si>
  <si>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</si>
  <si>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</si>
  <si>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</si>
  <si>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</si>
  <si>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</si>
  <si>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</si>
  <si>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</si>
  <si>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</si>
  <si>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</si>
  <si>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</si>
  <si>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</si>
  <si>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</si>
  <si>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</si>
  <si>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</si>
  <si>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</si>
  <si>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</si>
  <si>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</si>
  <si>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</si>
  <si>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</si>
  <si>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</si>
  <si>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</si>
  <si>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</si>
  <si>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</si>
  <si>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</si>
  <si>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</si>
  <si>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</si>
  <si>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</si>
  <si>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</si>
  <si>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</si>
  <si>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</si>
  <si>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</si>
  <si>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</si>
  <si>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</si>
  <si>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</si>
  <si>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</si>
  <si>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</si>
  <si>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</si>
  <si>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</si>
  <si>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</si>
  <si>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</si>
  <si>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</si>
  <si>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</si>
  <si>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</si>
  <si>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</si>
  <si>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</si>
  <si>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</si>
  <si>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</si>
  <si>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</si>
  <si>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</si>
  <si>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</si>
  <si>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</si>
  <si>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</si>
  <si>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</si>
  <si>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</si>
  <si>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</si>
  <si>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</si>
  <si>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</si>
  <si>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</si>
  <si>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</si>
  <si>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</si>
  <si>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</si>
  <si>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</si>
  <si>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</si>
  <si>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</si>
  <si>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</si>
  <si>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</si>
  <si>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</si>
  <si>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</si>
  <si>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</si>
  <si>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</si>
  <si>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</si>
  <si>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</si>
  <si>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</si>
  <si>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</si>
  <si>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</si>
  <si>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</si>
  <si>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</si>
  <si>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</si>
  <si>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</si>
  <si>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</si>
  <si>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</si>
  <si>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</si>
  <si>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</si>
  <si>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</si>
  <si>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</si>
  <si>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</si>
  <si>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</si>
  <si>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</si>
  <si>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</si>
  <si>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</si>
  <si>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</si>
  <si>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</si>
  <si>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</si>
  <si>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</si>
  <si>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</si>
  <si>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</si>
  <si>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</si>
  <si>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</si>
  <si>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</si>
  <si>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</si>
  <si>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</si>
  <si>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</si>
  <si>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</si>
  <si>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</si>
  <si>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</si>
  <si>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</si>
  <si>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</si>
  <si>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</si>
  <si>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</si>
  <si>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</si>
  <si>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</si>
  <si>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</si>
  <si>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</si>
  <si>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 xml:space="preserve"> </t>
    <phoneticPr fontId="3" type="noConversion"/>
  </si>
  <si>
    <t>KSP</t>
    <phoneticPr fontId="3" type="noConversion"/>
  </si>
  <si>
    <t>ALL</t>
    <phoneticPr fontId="3" type="noConversion"/>
  </si>
  <si>
    <t>20s/23k 30s/24k 45s/23k</t>
    <phoneticPr fontId="3" type="noConversion"/>
  </si>
  <si>
    <t>20s/21k 30s/24k 45s/26k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</si>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</sst>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68" sqref="H6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46143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0.95416666666666661</v>
      </c>
      <c r="D9" s="7">
        <v>0.9</v>
      </c>
      <c r="E9" s="7">
        <v>15.8</v>
      </c>
      <c r="F9" s="7">
        <v>23</v>
      </c>
      <c r="G9" s="34" t="s">
        <v>189</v>
      </c>
      <c r="H9" s="7">
        <v>3.6</v>
      </c>
      <c r="I9" s="34">
        <v>99.2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0.9</v>
      </c>
      <c r="E10" s="7">
        <v>13.7</v>
      </c>
      <c r="F10" s="7">
        <v>26</v>
      </c>
      <c r="G10" s="113" t="s">
        <v>189</v>
      </c>
      <c r="H10" s="7">
        <v>3.7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0.4368055555555555</v>
      </c>
      <c r="D11" s="13">
        <v>0.7</v>
      </c>
      <c r="E11" s="13">
        <v>13.1</v>
      </c>
      <c r="F11" s="13">
        <v>21</v>
      </c>
      <c r="G11" s="113" t="s">
        <v>189</v>
      </c>
      <c r="H11" s="7">
        <v>2.6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23.482638888888889</v>
      </c>
      <c r="D12" s="17">
        <f>AVERAGE(D9:D11)</f>
        <v>0.83333333333333337</v>
      </c>
      <c r="E12" s="17">
        <f>AVERAGE(E9:E11)</f>
        <v>14.200000000000001</v>
      </c>
      <c r="F12" s="18">
        <f>AVERAGE(F9:F11)</f>
        <v>23.333333333333332</v>
      </c>
      <c r="G12" s="19"/>
      <c r="H12" s="20">
        <f>AVERAGE(H9:H11)</f>
        <v>3.3000000000000003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185</v>
      </c>
      <c r="H16" s="25" t="s">
        <v>183</v>
      </c>
      <c r="I16" s="25" t="s">
        <v>186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0.91805555555555562</v>
      </c>
      <c r="D17" s="26">
        <v>0.9194444444444444</v>
      </c>
      <c r="E17" s="26">
        <v>0.95416666666666661</v>
      </c>
      <c r="F17" s="26">
        <v>0.9784722222222223</v>
      </c>
      <c r="G17" s="26">
        <v>7.1527777777777787E-2</v>
      </c>
      <c r="H17" s="26">
        <v>0.12152777777777778</v>
      </c>
      <c r="I17" s="26">
        <v>0.44097222222222227</v>
      </c>
      <c r="J17" s="26"/>
      <c r="K17" s="26"/>
      <c r="L17" s="26"/>
      <c r="M17" s="26"/>
      <c r="N17" s="26"/>
      <c r="O17" s="26"/>
      <c r="P17" s="26">
        <v>0.44513888888888892</v>
      </c>
    </row>
    <row r="18" spans="2:16" ht="14.15" customHeight="1" x14ac:dyDescent="0.45">
      <c r="B18" s="33" t="s">
        <v>43</v>
      </c>
      <c r="C18" s="25">
        <v>57535</v>
      </c>
      <c r="D18" s="25">
        <v>57536</v>
      </c>
      <c r="E18" s="25">
        <v>57547</v>
      </c>
      <c r="F18" s="25">
        <v>57564</v>
      </c>
      <c r="G18" s="25">
        <v>57620</v>
      </c>
      <c r="H18" s="25">
        <v>57655</v>
      </c>
      <c r="I18" s="25">
        <v>57869</v>
      </c>
      <c r="J18" s="25"/>
      <c r="K18" s="25"/>
      <c r="L18" s="25"/>
      <c r="M18" s="25"/>
      <c r="N18" s="25"/>
      <c r="O18" s="25"/>
      <c r="P18" s="25">
        <v>57874</v>
      </c>
    </row>
    <row r="19" spans="2:16" ht="14.15" customHeight="1" thickBot="1" x14ac:dyDescent="0.5">
      <c r="B19" s="12" t="s">
        <v>44</v>
      </c>
      <c r="C19" s="27"/>
      <c r="D19" s="25">
        <v>57546</v>
      </c>
      <c r="E19" s="28">
        <v>57563</v>
      </c>
      <c r="F19" s="25">
        <v>57619</v>
      </c>
      <c r="G19" s="28">
        <v>57654</v>
      </c>
      <c r="H19" s="25">
        <v>57868</v>
      </c>
      <c r="I19" s="28">
        <v>57873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17</v>
      </c>
      <c r="F20" s="31">
        <f t="shared" si="0"/>
        <v>56</v>
      </c>
      <c r="G20" s="31">
        <f t="shared" si="0"/>
        <v>35</v>
      </c>
      <c r="H20" s="31">
        <f t="shared" si="0"/>
        <v>214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0.94236111111111109</v>
      </c>
      <c r="D24" s="115">
        <v>0.94444444444444453</v>
      </c>
      <c r="E24" s="112" t="s">
        <v>174</v>
      </c>
      <c r="F24" s="133" t="s">
        <v>187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0.9458333333333333</v>
      </c>
      <c r="D26" s="115">
        <v>0.94861111111111107</v>
      </c>
      <c r="E26" s="112" t="s">
        <v>173</v>
      </c>
      <c r="F26" s="133" t="s">
        <v>188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0.29097222222222224</v>
      </c>
      <c r="D30" s="41">
        <v>4.9999999999999996E-2</v>
      </c>
      <c r="E30" s="41"/>
      <c r="F30" s="41"/>
      <c r="G30" s="41"/>
      <c r="H30" s="41"/>
      <c r="I30" s="41"/>
      <c r="J30" s="41">
        <v>9.2361111111111116E-2</v>
      </c>
      <c r="K30" s="42"/>
      <c r="L30" s="41"/>
      <c r="M30" s="41"/>
      <c r="N30" s="41"/>
      <c r="O30" s="43"/>
      <c r="P30" s="44">
        <f>SUM(C30:J30,L30:N30)</f>
        <v>0.43333333333333335</v>
      </c>
    </row>
    <row r="31" spans="2:16" ht="14.15" customHeight="1" x14ac:dyDescent="0.45">
      <c r="B31" s="35" t="s">
        <v>164</v>
      </c>
      <c r="C31" s="45">
        <v>0.31527777777777777</v>
      </c>
      <c r="D31" s="6">
        <v>4.9999999999999996E-2</v>
      </c>
      <c r="E31" s="6"/>
      <c r="F31" s="6"/>
      <c r="G31" s="6"/>
      <c r="H31" s="6"/>
      <c r="I31" s="6"/>
      <c r="J31" s="6">
        <v>9.3055555555555558E-2</v>
      </c>
      <c r="K31" s="6">
        <v>2.4305555555555556E-2</v>
      </c>
      <c r="L31" s="6"/>
      <c r="M31" s="6"/>
      <c r="N31" s="6"/>
      <c r="O31" s="46"/>
      <c r="P31" s="44">
        <f>SUM(C31:N31)</f>
        <v>0.4826388888888889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0.31527777777777777</v>
      </c>
      <c r="D34" s="107">
        <f t="shared" ref="D34:M34" si="2">D31-D32-D33</f>
        <v>4.9999999999999996E-2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9.3055555555555558E-2</v>
      </c>
      <c r="K34" s="107">
        <f t="shared" si="2"/>
        <v>2.4305555555555556E-2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0.4826388888888889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184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0.56000000000000005</v>
      </c>
      <c r="E53" s="110">
        <v>0.48</v>
      </c>
      <c r="F53" s="110">
        <v>0.55000000000000004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602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-163.1</v>
      </c>
      <c r="D72" s="58">
        <v>-163.69999999999999</v>
      </c>
      <c r="E72" s="98" t="s">
        <v>117</v>
      </c>
      <c r="F72" s="58">
        <v>18.5</v>
      </c>
      <c r="G72" s="58">
        <v>17.7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</v>
      </c>
      <c r="D73" s="58">
        <v>-165.6</v>
      </c>
      <c r="E73" s="100" t="s">
        <v>121</v>
      </c>
      <c r="F73" s="59">
        <v>21.2</v>
      </c>
      <c r="G73" s="59">
        <v>20.8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-192.5</v>
      </c>
      <c r="D74" s="58">
        <v>-192.2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-110.3</v>
      </c>
      <c r="D75" s="58">
        <v>-111.5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27.1</v>
      </c>
      <c r="D76" s="58">
        <v>26.8</v>
      </c>
      <c r="E76" s="100" t="s">
        <v>136</v>
      </c>
      <c r="F76" s="60">
        <v>20</v>
      </c>
      <c r="G76" s="60">
        <v>20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23.1</v>
      </c>
      <c r="D77" s="58">
        <v>23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21.2</v>
      </c>
      <c r="D78" s="58">
        <v>21.1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19.7</v>
      </c>
      <c r="D79" s="58">
        <v>19.7</v>
      </c>
      <c r="E79" s="98" t="s">
        <v>151</v>
      </c>
      <c r="F79" s="58">
        <v>14.1</v>
      </c>
      <c r="G79" s="58">
        <v>13.5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1.1E-4</v>
      </c>
      <c r="D80" s="62">
        <v>1.4200000000000001E-4</v>
      </c>
      <c r="E80" s="100" t="s">
        <v>156</v>
      </c>
      <c r="F80" s="59">
        <v>25.4</v>
      </c>
      <c r="G80" s="59">
        <v>25.4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182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2026-05-01T10:46:21Z</dcterms:modified>
</cp:coreProperties>
</file>