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FAC7BF1A-59C9-4016-87CF-B44758627E1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<sst xmlns="http://schemas.openxmlformats.org/spreadsheetml/2006/main" count="209" uniqueCount="194">
  <si>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</si>
  <si>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</si>
  <si>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</si>
  <si>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</si>
  <si>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</si>
  <si>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</si>
  <si>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</si>
  <si>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</si>
  <si>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</si>
  <si>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</si>
  <si>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</si>
  <si>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</si>
  <si>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</si>
  <si>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</si>
  <si>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</si>
  <si>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</si>
  <si>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</si>
  <si>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</si>
  <si>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</si>
  <si>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</si>
  <si>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</si>
  <si>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</si>
  <si>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</si>
  <si>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</si>
  <si>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</si>
  <si>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</si>
  <si>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</si>
  <si>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</si>
  <si>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</si>
  <si>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</si>
  <si>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</si>
  <si>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</si>
  <si>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</si>
  <si>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</si>
  <si>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</si>
  <si>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</si>
  <si>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</si>
  <si>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</si>
  <si>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</si>
  <si>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</si>
  <si>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</si>
  <si>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</si>
  <si>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</si>
  <si>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</si>
  <si>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</si>
  <si>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</si>
  <si>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</si>
  <si>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</si>
  <si>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</si>
  <si>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</si>
  <si>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</si>
  <si>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</si>
  <si>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</si>
  <si>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</si>
  <si>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</si>
  <si>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</si>
  <si>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</si>
  <si>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</si>
  <si>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</si>
  <si>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</si>
  <si>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</si>
  <si>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</si>
  <si>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</si>
  <si>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</si>
  <si>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</si>
  <si>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</si>
  <si>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</si>
  <si>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</si>
  <si>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</si>
  <si>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</si>
  <si>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</si>
  <si>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</si>
  <si>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</si>
  <si>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</si>
  <si>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</si>
  <si>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</si>
  <si>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</si>
  <si>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</si>
  <si>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</si>
  <si>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</si>
  <si>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</si>
  <si>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</si>
  <si>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</si>
  <si>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</si>
  <si>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</si>
  <si>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</si>
  <si>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</si>
  <si>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</si>
  <si>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</si>
  <si>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</si>
  <si>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</si>
  <si>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</si>
  <si>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</si>
  <si>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</si>
  <si>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</si>
  <si>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</si>
  <si>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</si>
  <si>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</si>
  <si>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</si>
  <si>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</si>
  <si>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</si>
  <si>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</si>
  <si>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</si>
  <si>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</si>
  <si>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</si>
  <si>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</si>
  <si>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</si>
  <si>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</si>
  <si>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</si>
  <si>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</si>
  <si>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</si>
  <si>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</si>
  <si>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</si>
  <si>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</si>
  <si>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</si>
  <si>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</si>
  <si>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</si>
  <si>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</si>
  <si>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</si>
  <si>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</si>
  <si>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</si>
  <si>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</si>
  <si>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</si>
  <si>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</si>
  <si>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</si>
  <si>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</si>
  <si>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</si>
  <si>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</si>
  <si>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</si>
  <si>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</si>
  <si>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</si>
  <si>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</si>
  <si>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</si>
  <si>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</si>
  <si>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</si>
  <si>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</si>
  <si>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</si>
  <si>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</si>
  <si>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</si>
  <si>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</si>
  <si>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</si>
  <si>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</si>
  <si>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</si>
  <si>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</si>
  <si>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</si>
  <si>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</si>
  <si>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</si>
  <si>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</si>
  <si>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</si>
  <si>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</si>
  <si>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</si>
  <si>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</si>
  <si>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</si>
  <si>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</si>
  <si>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</si>
  <si>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</si>
  <si>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</si>
  <si>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</si>
  <si>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</si>
  <si>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</si>
  <si>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</si>
  <si>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</si>
  <si>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</si>
  <si>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</si>
  <si>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</si>
  <si>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</si>
  <si>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</si>
  <si>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</si>
  <si>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</si>
  <si>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</si>
  <si>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</si>
  <si>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</si>
  <si>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</si>
  <si>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</si>
  <si>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</si>
  <si>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</si>
  <si>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</si>
  <si>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</si>
  <si>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</si>
  <si>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</si>
  <si>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</si>
  <si>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</si>
  <si>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</si>
  <si>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</si>
  <si>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-</t>
    <phoneticPr fontId="3" type="noConversion"/>
  </si>
  <si>
    <t>NW</t>
    <phoneticPr fontId="3" type="noConversion"/>
  </si>
  <si>
    <t>N</t>
    <phoneticPr fontId="3" type="noConversion"/>
  </si>
  <si>
    <t xml:space="preserve"> </t>
    <phoneticPr fontId="3" type="noConversion"/>
  </si>
  <si>
    <t>ALL</t>
    <phoneticPr fontId="3" type="noConversion"/>
  </si>
  <si>
    <t>KSP</t>
    <phoneticPr fontId="3" type="noConversion"/>
  </si>
  <si>
    <t>1. 관측 초반 영상들이 구름의 영향을 받음.</t>
    <phoneticPr fontId="3" type="noConversion"/>
  </si>
  <si>
    <t>M_055507-055508:M</t>
    <phoneticPr fontId="3" type="noConversion"/>
  </si>
  <si>
    <t>60s/17k 55s/25k 40s/29k</t>
    <phoneticPr fontId="3" type="noConversion"/>
  </si>
  <si>
    <t>45s/23k 30s/25k 20s/26k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</si>
</sst>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B85" sqref="B85:P85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46136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0.95833333333333337</v>
      </c>
      <c r="D9" s="7">
        <v>1.3</v>
      </c>
      <c r="E9" s="7">
        <v>14.3</v>
      </c>
      <c r="F9" s="7">
        <v>23</v>
      </c>
      <c r="G9" s="34" t="s">
        <v>185</v>
      </c>
      <c r="H9" s="7">
        <v>1.9</v>
      </c>
      <c r="I9" s="34">
        <v>45.3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0.8</v>
      </c>
      <c r="E10" s="7">
        <v>12.6</v>
      </c>
      <c r="F10" s="7">
        <v>31</v>
      </c>
      <c r="G10" s="113" t="s">
        <v>186</v>
      </c>
      <c r="H10" s="7">
        <v>0.9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0.43194444444444446</v>
      </c>
      <c r="D11" s="13">
        <v>0.9</v>
      </c>
      <c r="E11" s="13">
        <v>12.9</v>
      </c>
      <c r="F11" s="13">
        <v>27</v>
      </c>
      <c r="G11" s="113" t="s">
        <v>186</v>
      </c>
      <c r="H11" s="7">
        <v>5.3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23.473611111111111</v>
      </c>
      <c r="D12" s="17">
        <f>AVERAGE(D9:D11)</f>
        <v>1</v>
      </c>
      <c r="E12" s="17">
        <f>AVERAGE(E9:E11)</f>
        <v>13.266666666666666</v>
      </c>
      <c r="F12" s="18">
        <f>AVERAGE(F9:F11)</f>
        <v>27</v>
      </c>
      <c r="G12" s="19"/>
      <c r="H12" s="20">
        <f>AVERAGE(H9:H11)</f>
        <v>2.6999999999999997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189</v>
      </c>
      <c r="H16" s="25" t="s">
        <v>183</v>
      </c>
      <c r="I16" s="25" t="s">
        <v>188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0.9194444444444444</v>
      </c>
      <c r="D17" s="26">
        <v>0.92083333333333339</v>
      </c>
      <c r="E17" s="26">
        <v>0.95833333333333337</v>
      </c>
      <c r="F17" s="26">
        <v>0.9819444444444444</v>
      </c>
      <c r="G17" s="26">
        <v>4.8611111111111112E-3</v>
      </c>
      <c r="H17" s="26">
        <v>0.14027777777777778</v>
      </c>
      <c r="I17" s="26">
        <v>0.4368055555555555</v>
      </c>
      <c r="J17" s="26"/>
      <c r="K17" s="26"/>
      <c r="L17" s="26"/>
      <c r="M17" s="26"/>
      <c r="N17" s="26"/>
      <c r="O17" s="26"/>
      <c r="P17" s="26">
        <v>0.45069444444444445</v>
      </c>
    </row>
    <row r="18" spans="2:16" ht="14.15" customHeight="1" x14ac:dyDescent="0.45">
      <c r="B18" s="33" t="s">
        <v>43</v>
      </c>
      <c r="C18" s="25">
        <v>55220</v>
      </c>
      <c r="D18" s="25">
        <v>55221</v>
      </c>
      <c r="E18" s="25">
        <v>55226</v>
      </c>
      <c r="F18" s="25">
        <v>55242</v>
      </c>
      <c r="G18" s="25">
        <v>55257</v>
      </c>
      <c r="H18" s="25">
        <v>55351</v>
      </c>
      <c r="I18" s="25">
        <v>55546</v>
      </c>
      <c r="J18" s="25"/>
      <c r="K18" s="25"/>
      <c r="L18" s="25"/>
      <c r="M18" s="25"/>
      <c r="N18" s="25"/>
      <c r="O18" s="25"/>
      <c r="P18" s="25">
        <v>55557</v>
      </c>
    </row>
    <row r="19" spans="2:16" ht="14.15" customHeight="1" thickBot="1" x14ac:dyDescent="0.5">
      <c r="B19" s="12" t="s">
        <v>44</v>
      </c>
      <c r="C19" s="27"/>
      <c r="D19" s="25">
        <v>55225</v>
      </c>
      <c r="E19" s="28">
        <v>55241</v>
      </c>
      <c r="F19" s="25">
        <v>55256</v>
      </c>
      <c r="G19" s="28">
        <v>55350</v>
      </c>
      <c r="H19" s="25">
        <v>55545</v>
      </c>
      <c r="I19" s="28">
        <v>55556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15</v>
      </c>
      <c r="G20" s="31">
        <f t="shared" si="0"/>
        <v>94</v>
      </c>
      <c r="H20" s="31">
        <f t="shared" si="0"/>
        <v>195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>
        <v>0.4368055555555555</v>
      </c>
      <c r="K23" s="115">
        <v>0.44027777777777777</v>
      </c>
      <c r="L23" s="112" t="s">
        <v>173</v>
      </c>
      <c r="M23" s="173" t="s">
        <v>192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>
        <v>0.44166666666666665</v>
      </c>
      <c r="K25" s="115">
        <v>0.44375000000000003</v>
      </c>
      <c r="L25" s="112" t="s">
        <v>174</v>
      </c>
      <c r="M25" s="173" t="s">
        <v>193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0.26944444444444443</v>
      </c>
      <c r="D30" s="41">
        <v>0.1361111111111111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0.42638888888888887</v>
      </c>
    </row>
    <row r="31" spans="2:16" ht="14.15" customHeight="1" x14ac:dyDescent="0.45">
      <c r="B31" s="35" t="s">
        <v>164</v>
      </c>
      <c r="C31" s="45">
        <v>0.29166666666666669</v>
      </c>
      <c r="D31" s="6">
        <v>0.13541666666666666</v>
      </c>
      <c r="E31" s="6"/>
      <c r="F31" s="6"/>
      <c r="G31" s="6"/>
      <c r="H31" s="6"/>
      <c r="I31" s="6"/>
      <c r="J31" s="6">
        <v>2.2916666666666669E-2</v>
      </c>
      <c r="K31" s="6">
        <v>2.361111111111111E-2</v>
      </c>
      <c r="L31" s="6"/>
      <c r="M31" s="6"/>
      <c r="N31" s="6"/>
      <c r="O31" s="46"/>
      <c r="P31" s="44">
        <f>SUM(C31:N31)</f>
        <v>0.4736111111111112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0.29166666666666669</v>
      </c>
      <c r="D34" s="107">
        <f t="shared" ref="D34:M34" si="2">D31-D32-D33</f>
        <v>0.13541666666666666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2.2916666666666669E-2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0.4736111111111112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191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184</v>
      </c>
      <c r="E53" s="110">
        <v>0.78</v>
      </c>
      <c r="F53" s="110">
        <v>0.67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696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-162.4</v>
      </c>
      <c r="D72" s="58">
        <v>-163.69999999999999</v>
      </c>
      <c r="E72" s="98" t="s">
        <v>117</v>
      </c>
      <c r="F72" s="58">
        <v>19.3</v>
      </c>
      <c r="G72" s="58">
        <v>18.2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-164.6</v>
      </c>
      <c r="D73" s="58">
        <v>-165.6</v>
      </c>
      <c r="E73" s="100" t="s">
        <v>121</v>
      </c>
      <c r="F73" s="59">
        <v>24.6</v>
      </c>
      <c r="G73" s="59">
        <v>28.6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-191.4</v>
      </c>
      <c r="D74" s="58">
        <v>-192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-108.6</v>
      </c>
      <c r="D75" s="58">
        <v>-111.8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28.3</v>
      </c>
      <c r="D76" s="58">
        <v>27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24.2</v>
      </c>
      <c r="D77" s="58">
        <v>23.1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22.2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20.7</v>
      </c>
      <c r="D79" s="58">
        <v>19.7</v>
      </c>
      <c r="E79" s="98" t="s">
        <v>151</v>
      </c>
      <c r="F79" s="58">
        <v>16.5</v>
      </c>
      <c r="G79" s="58">
        <v>13.1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1.22E-4</v>
      </c>
      <c r="D80" s="62">
        <v>1.11E-4</v>
      </c>
      <c r="E80" s="100" t="s">
        <v>156</v>
      </c>
      <c r="F80" s="59">
        <v>29.1</v>
      </c>
      <c r="G80" s="59">
        <v>32.5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2026-04-24T10:54:12Z</dcterms:modified>
</cp:coreProperties>
</file>