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7DE8790D-7AF4-4795-B477-BBC5FFB9B67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<sst xmlns="http://schemas.openxmlformats.org/spreadsheetml/2006/main" count="206" uniqueCount="191">
  <si>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</si>
  <si>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</si>
  <si>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</si>
  <si>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</si>
  <si>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</si>
  <si>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</si>
  <si>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</si>
  <si>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</si>
  <si>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</si>
  <si>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</si>
  <si>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</si>
  <si>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</si>
  <si>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</si>
  <si>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</si>
  <si>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</si>
  <si>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</si>
  <si>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</si>
  <si>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</si>
  <si>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</si>
  <si>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</si>
  <si>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</si>
  <si>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</si>
  <si>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</si>
  <si>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</si>
  <si>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</si>
  <si>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</si>
  <si>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</si>
  <si>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</si>
  <si>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</si>
  <si>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</si>
  <si>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</si>
  <si>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</si>
  <si>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</si>
  <si>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</si>
  <si>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</si>
  <si>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</si>
  <si>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</si>
  <si>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</si>
  <si>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</si>
  <si>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</si>
  <si>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</si>
  <si>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</si>
  <si>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</si>
  <si>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</si>
  <si>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</si>
  <si>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</si>
  <si>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</si>
  <si>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</si>
  <si>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</si>
  <si>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</si>
  <si>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</si>
  <si>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</si>
  <si>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</si>
  <si>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</si>
  <si>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</si>
  <si>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</si>
  <si>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</si>
  <si>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</si>
  <si>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</si>
  <si>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</si>
  <si>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</si>
  <si>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</si>
  <si>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</si>
  <si>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</si>
  <si>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</si>
  <si>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</si>
  <si>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</si>
  <si>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</si>
  <si>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</si>
  <si>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</si>
  <si>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</si>
  <si>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</si>
  <si>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</si>
  <si>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</si>
  <si>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</si>
  <si>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</si>
  <si>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</si>
  <si>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</si>
  <si>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</si>
  <si>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</si>
  <si>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</si>
  <si>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</si>
  <si>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</si>
  <si>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</si>
  <si>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</si>
  <si>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</si>
  <si>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</si>
  <si>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</si>
  <si>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</si>
  <si>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</si>
  <si>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</si>
  <si>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</si>
  <si>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</si>
  <si>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</si>
  <si>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</si>
  <si>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</si>
  <si>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</si>
  <si>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</si>
  <si>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</si>
  <si>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</si>
  <si>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</si>
  <si>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</si>
  <si>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</si>
  <si>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</si>
  <si>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</si>
  <si>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</si>
  <si>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</si>
  <si>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</si>
  <si>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</si>
  <si>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</si>
  <si>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</si>
  <si>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</si>
  <si>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</si>
  <si>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</si>
  <si>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</si>
  <si>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</si>
  <si>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</si>
  <si>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</si>
  <si>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</si>
  <si>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</si>
  <si>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</si>
  <si>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</si>
  <si>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</si>
  <si>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</si>
  <si>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</si>
  <si>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</si>
  <si>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</si>
  <si>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</si>
  <si>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</si>
  <si>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</si>
  <si>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</si>
  <si>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</si>
  <si>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</si>
  <si>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</si>
  <si>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</si>
  <si>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</si>
  <si>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</si>
  <si>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</si>
  <si>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</si>
  <si>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</si>
  <si>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</si>
  <si>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</si>
  <si>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</si>
  <si>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</si>
  <si>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</si>
  <si>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</si>
  <si>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</si>
  <si>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</si>
  <si>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</si>
  <si>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</si>
  <si>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</si>
  <si>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</si>
  <si>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</si>
  <si>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</si>
  <si>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</si>
  <si>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</si>
  <si>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</si>
  <si>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</si>
  <si>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</si>
  <si>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</si>
  <si>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</si>
  <si>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</si>
  <si>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</si>
  <si>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</si>
  <si>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</si>
  <si>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</si>
  <si>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</si>
  <si>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</si>
  <si>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</si>
  <si>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</si>
  <si>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</si>
  <si>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</si>
  <si>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</si>
  <si>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</si>
  <si>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</si>
  <si>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</si>
  <si>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</si>
  <si>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</si>
  <si>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</si>
  <si>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</si>
  <si>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</si>
  <si>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</si>
  <si>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</si>
  <si>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</si>
  <si>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</si>
  <si>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</si>
  <si>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</si>
  <si>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1. 월령 40% 이하로 방풍막 제거</t>
    <phoneticPr fontId="3" type="noConversion"/>
  </si>
  <si>
    <t>T_054062</t>
    <phoneticPr fontId="3" type="noConversion"/>
  </si>
  <si>
    <t>M_054086-054088:K</t>
    <phoneticPr fontId="3" type="noConversion"/>
  </si>
  <si>
    <t>C_054060-054111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</si>
</sst>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46132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0.96111111111111114</v>
      </c>
      <c r="D9" s="7">
        <v>1.2</v>
      </c>
      <c r="E9" s="7">
        <v>12.5</v>
      </c>
      <c r="F9" s="7">
        <v>42</v>
      </c>
      <c r="G9" s="34" t="s">
        <v>182</v>
      </c>
      <c r="H9" s="7">
        <v>2.2999999999999998</v>
      </c>
      <c r="I9" s="34">
        <v>9.5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/>
      <c r="D10" s="7"/>
      <c r="E10" s="7"/>
      <c r="F10" s="7"/>
      <c r="G10" s="113"/>
      <c r="H10" s="7"/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0.43402777777777773</v>
      </c>
      <c r="D11" s="13">
        <v>1</v>
      </c>
      <c r="E11" s="13">
        <v>9.9</v>
      </c>
      <c r="F11" s="13">
        <v>49</v>
      </c>
      <c r="G11" s="113" t="s">
        <v>182</v>
      </c>
      <c r="H11" s="7">
        <v>2.5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23.472916666666666</v>
      </c>
      <c r="D12" s="17">
        <f>AVERAGE(D9:D11)</f>
        <v>1.1000000000000001</v>
      </c>
      <c r="E12" s="17">
        <f>AVERAGE(E9:E11)</f>
        <v>11.2</v>
      </c>
      <c r="F12" s="18">
        <f>AVERAGE(F9:F11)</f>
        <v>45.5</v>
      </c>
      <c r="G12" s="19"/>
      <c r="H12" s="20">
        <f>AVERAGE(H9:H11)</f>
        <v>2.4</v>
      </c>
      <c r="I12" s="21"/>
      <c r="J12" s="22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181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0.93888888888888899</v>
      </c>
      <c r="D17" s="26">
        <v>0.94097222222222221</v>
      </c>
      <c r="E17" s="26">
        <v>0.96111111111111114</v>
      </c>
      <c r="F17" s="26">
        <v>0.98263888888888884</v>
      </c>
      <c r="G17" s="26">
        <v>9.0277777777777787E-3</v>
      </c>
      <c r="H17" s="26">
        <v>0.16041666666666668</v>
      </c>
      <c r="I17" s="26">
        <v>0.43402777777777773</v>
      </c>
      <c r="J17" s="26"/>
      <c r="K17" s="26"/>
      <c r="L17" s="26"/>
      <c r="M17" s="26"/>
      <c r="N17" s="26"/>
      <c r="O17" s="26"/>
      <c r="P17" s="26">
        <v>0.4381944444444445</v>
      </c>
    </row>
    <row r="18" spans="2:16" ht="14.15" customHeight="1" x14ac:dyDescent="0.45">
      <c r="B18" s="33" t="s">
        <v>43</v>
      </c>
      <c r="C18" s="25">
        <v>53950</v>
      </c>
      <c r="D18" s="25">
        <v>53951</v>
      </c>
      <c r="E18" s="25">
        <v>53956</v>
      </c>
      <c r="F18" s="25">
        <v>53970</v>
      </c>
      <c r="G18" s="25">
        <v>53988</v>
      </c>
      <c r="H18" s="25">
        <v>54086</v>
      </c>
      <c r="I18" s="25">
        <v>54272</v>
      </c>
      <c r="J18" s="25"/>
      <c r="K18" s="25"/>
      <c r="L18" s="25"/>
      <c r="M18" s="25"/>
      <c r="N18" s="25"/>
      <c r="O18" s="25"/>
      <c r="P18" s="25">
        <v>54277</v>
      </c>
    </row>
    <row r="19" spans="2:16" ht="14.15" customHeight="1" thickBot="1" x14ac:dyDescent="0.5">
      <c r="B19" s="12" t="s">
        <v>44</v>
      </c>
      <c r="C19" s="27"/>
      <c r="D19" s="25">
        <v>53955</v>
      </c>
      <c r="E19" s="28">
        <v>53969</v>
      </c>
      <c r="F19" s="25">
        <v>53987</v>
      </c>
      <c r="G19" s="28">
        <v>54085</v>
      </c>
      <c r="H19" s="25">
        <v>54271</v>
      </c>
      <c r="I19" s="28">
        <v>54276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18</v>
      </c>
      <c r="G20" s="31">
        <f t="shared" si="0"/>
        <v>98</v>
      </c>
      <c r="H20" s="31">
        <f t="shared" si="0"/>
        <v>186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0.25694444444444448</v>
      </c>
      <c r="D30" s="41">
        <v>0.14444444444444446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0.42222222222222222</v>
      </c>
    </row>
    <row r="31" spans="2:16" ht="14.15" customHeight="1" x14ac:dyDescent="0.45">
      <c r="B31" s="35" t="s">
        <v>164</v>
      </c>
      <c r="C31" s="45">
        <v>0.27361111111111108</v>
      </c>
      <c r="D31" s="6">
        <v>0.15138888888888888</v>
      </c>
      <c r="E31" s="6"/>
      <c r="F31" s="6"/>
      <c r="G31" s="6"/>
      <c r="H31" s="6"/>
      <c r="I31" s="6"/>
      <c r="J31" s="6">
        <v>2.6388888888888889E-2</v>
      </c>
      <c r="K31" s="6">
        <v>2.1527777777777781E-2</v>
      </c>
      <c r="L31" s="6"/>
      <c r="M31" s="6"/>
      <c r="N31" s="6"/>
      <c r="O31" s="46"/>
      <c r="P31" s="44">
        <f>SUM(C31:N31)</f>
        <v>0.4729166666666666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0.27361111111111108</v>
      </c>
      <c r="D34" s="107">
        <f t="shared" ref="D34:M34" si="2">D31-D32-D33</f>
        <v>0.15138888888888888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2.6388888888888889E-2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0.4729166666666666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188</v>
      </c>
      <c r="F36" s="161"/>
      <c r="G36" s="160" t="s">
        <v>189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</v>
      </c>
      <c r="E53" s="110"/>
      <c r="F53" s="110">
        <v>0.79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14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-162.30000000000001</v>
      </c>
      <c r="D72" s="58">
        <v>-164.5</v>
      </c>
      <c r="E72" s="98" t="s">
        <v>117</v>
      </c>
      <c r="F72" s="58">
        <v>21.7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-164.3</v>
      </c>
      <c r="D73" s="58">
        <v>-166.3</v>
      </c>
      <c r="E73" s="100" t="s">
        <v>121</v>
      </c>
      <c r="F73" s="59">
        <v>34.5</v>
      </c>
      <c r="G73" s="59">
        <v>39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-191.2</v>
      </c>
      <c r="D74" s="58">
        <v>-191.9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-107.8</v>
      </c>
      <c r="D75" s="58">
        <v>-113.2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28.6</v>
      </c>
      <c r="D76" s="58">
        <v>26.7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24.5</v>
      </c>
      <c r="D77" s="58">
        <v>22.9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22.6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</v>
      </c>
      <c r="D79" s="58">
        <v>19.5</v>
      </c>
      <c r="E79" s="98" t="s">
        <v>151</v>
      </c>
      <c r="F79" s="58">
        <v>18.899999999999999</v>
      </c>
      <c r="G79" s="58">
        <v>10.7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9.8200000000000002E-5</v>
      </c>
      <c r="D80" s="62">
        <v>1.06E-4</v>
      </c>
      <c r="E80" s="100" t="s">
        <v>156</v>
      </c>
      <c r="F80" s="59">
        <v>31.5</v>
      </c>
      <c r="G80" s="59">
        <v>53.8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2026-04-20T10:35:56Z</dcterms:modified>
</cp:coreProperties>
</file>