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2C52598B-23BF-4293-AD31-F795B93BE45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<sst xmlns="http://schemas.openxmlformats.org/spreadsheetml/2006/main" count="212" uniqueCount="196">
  <si>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</si>
  <si>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</si>
  <si>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</si>
  <si>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</si>
  <si>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</si>
  <si>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</si>
  <si>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</si>
  <si>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</si>
  <si>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</si>
  <si>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</si>
  <si>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</si>
  <si>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</si>
  <si>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</si>
  <si>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</si>
  <si>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</si>
  <si>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</si>
  <si>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</si>
  <si>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</si>
  <si>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</si>
  <si>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</si>
  <si>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</si>
  <si>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</si>
  <si>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</si>
  <si>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</si>
  <si>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</si>
  <si>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</si>
  <si>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</si>
  <si>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</si>
  <si>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</si>
  <si>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</si>
  <si>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</si>
  <si>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</si>
  <si>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</si>
  <si>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</si>
  <si>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</si>
  <si>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</si>
  <si>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</si>
  <si>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</si>
  <si>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</si>
  <si>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</si>
  <si>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</si>
  <si>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</si>
  <si>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</si>
  <si>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</si>
  <si>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</si>
  <si>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</si>
  <si>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</si>
  <si>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</si>
  <si>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</si>
  <si>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</si>
  <si>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</si>
  <si>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</si>
  <si>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</si>
  <si>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</si>
  <si>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</si>
  <si>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</si>
  <si>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</si>
  <si>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</si>
  <si>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</si>
  <si>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</si>
  <si>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</si>
  <si>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</si>
  <si>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</si>
  <si>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</si>
  <si>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</si>
  <si>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</si>
  <si>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</si>
  <si>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</si>
  <si>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</si>
  <si>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</si>
  <si>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</si>
  <si>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</si>
  <si>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</si>
  <si>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</si>
  <si>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</si>
  <si>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</si>
  <si>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</si>
  <si>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</si>
  <si>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</si>
  <si>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</si>
  <si>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</si>
  <si>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</si>
  <si>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</si>
  <si>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</si>
  <si>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</si>
  <si>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</si>
  <si>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</si>
  <si>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</si>
  <si>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</si>
  <si>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</si>
  <si>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</si>
  <si>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</si>
  <si>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</si>
  <si>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</si>
  <si>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</si>
  <si>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</si>
  <si>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</si>
  <si>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</si>
  <si>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</si>
  <si>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</si>
  <si>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</si>
  <si>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</si>
  <si>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</si>
  <si>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</si>
  <si>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</si>
  <si>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</si>
  <si>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</si>
  <si>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</si>
  <si>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</si>
  <si>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</si>
  <si>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</si>
  <si>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</si>
  <si>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</si>
  <si>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</si>
  <si>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</si>
  <si>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</si>
  <si>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</si>
  <si>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</si>
  <si>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</si>
  <si>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</si>
  <si>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</si>
  <si>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</si>
  <si>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</si>
  <si>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</si>
  <si>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</si>
  <si>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</si>
  <si>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</si>
  <si>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</si>
  <si>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</si>
  <si>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</si>
  <si>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</si>
  <si>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</si>
  <si>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</si>
  <si>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</si>
  <si>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</si>
  <si>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</si>
  <si>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</si>
  <si>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</si>
  <si>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</si>
  <si>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</si>
  <si>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</si>
  <si>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</si>
  <si>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</si>
  <si>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</si>
  <si>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</si>
  <si>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</si>
  <si>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</si>
  <si>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</si>
  <si>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</si>
  <si>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</si>
  <si>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</si>
  <si>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</si>
  <si>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</si>
  <si>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</si>
  <si>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</si>
  <si>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</si>
  <si>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</si>
  <si>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</si>
  <si>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</si>
  <si>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</si>
  <si>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</si>
  <si>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</si>
  <si>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</si>
  <si>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</si>
  <si>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</si>
  <si>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</si>
  <si>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</si>
  <si>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</si>
  <si>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</si>
  <si>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</si>
  <si>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</si>
  <si>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</si>
  <si>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</si>
  <si>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</si>
  <si>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</si>
  <si>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</si>
  <si>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</si>
  <si>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</si>
  <si>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</si>
  <si>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</si>
  <si>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</si>
  <si>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</si>
  <si>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</si>
  <si>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</si>
  <si>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</si>
  <si>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DEEPS</t>
    <phoneticPr fontId="3" type="noConversion"/>
  </si>
  <si>
    <t>ALL</t>
    <phoneticPr fontId="3" type="noConversion"/>
  </si>
  <si>
    <t>1. 월령 40% 이하로 방풍막 제거</t>
    <phoneticPr fontId="3" type="noConversion"/>
  </si>
  <si>
    <t>40s/25k 50s/20k</t>
    <phoneticPr fontId="3" type="noConversion"/>
  </si>
  <si>
    <t>25s/22k 45s/28k 60s/27k</t>
    <phoneticPr fontId="3" type="noConversion"/>
  </si>
  <si>
    <t>1..5</t>
    <phoneticPr fontId="3" type="noConversion"/>
  </si>
  <si>
    <t>M_053833-053834:M</t>
    <phoneticPr fontId="3" type="noConversion"/>
  </si>
  <si>
    <t>M_053876-053877:T</t>
    <phoneticPr fontId="3" type="noConversion"/>
  </si>
  <si>
    <t>M_053947</t>
    <phoneticPr fontId="3" type="noConversion"/>
  </si>
  <si>
    <t>60s/19k 45s/23k 30s/21k</t>
    <phoneticPr fontId="3" type="noConversion"/>
  </si>
  <si>
    <t>35s/22k 20s/21k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</si>
</sst>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46131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0.9604166666666667</v>
      </c>
      <c r="D9" s="7" t="s">
        <v>190</v>
      </c>
      <c r="E9" s="7">
        <v>14.6</v>
      </c>
      <c r="F9" s="7">
        <v>40</v>
      </c>
      <c r="G9" s="34" t="s">
        <v>182</v>
      </c>
      <c r="H9" s="7">
        <v>1.7</v>
      </c>
      <c r="I9" s="34">
        <v>4.2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0.18958333333333333</v>
      </c>
      <c r="D10" s="7">
        <v>1.2</v>
      </c>
      <c r="E10" s="7">
        <v>13.5</v>
      </c>
      <c r="F10" s="7">
        <v>36</v>
      </c>
      <c r="G10" s="113" t="s">
        <v>182</v>
      </c>
      <c r="H10" s="7">
        <v>3.2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0.43541666666666662</v>
      </c>
      <c r="D11" s="13">
        <v>0.9</v>
      </c>
      <c r="E11" s="13">
        <v>12.3</v>
      </c>
      <c r="F11" s="13">
        <v>32</v>
      </c>
      <c r="G11" s="113" t="s">
        <v>182</v>
      </c>
      <c r="H11" s="7">
        <v>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23.474999999999998</v>
      </c>
      <c r="D12" s="17">
        <f>AVERAGE(D9:D11)</f>
        <v>1.05</v>
      </c>
      <c r="E12" s="17">
        <f>AVERAGE(E9:E11)</f>
        <v>13.466666666666669</v>
      </c>
      <c r="F12" s="18">
        <f>AVERAGE(F9:F11)</f>
        <v>36</v>
      </c>
      <c r="G12" s="19"/>
      <c r="H12" s="20">
        <f>AVERAGE(H9:H11)</f>
        <v>2.6333333333333333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185</v>
      </c>
      <c r="H16" s="25" t="s">
        <v>181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0.93680555555555556</v>
      </c>
      <c r="D17" s="26">
        <v>0.94027777777777777</v>
      </c>
      <c r="E17" s="26">
        <v>0.9604166666666667</v>
      </c>
      <c r="F17" s="26">
        <v>0.98263888888888884</v>
      </c>
      <c r="G17" s="26">
        <v>9.7222222222222224E-3</v>
      </c>
      <c r="H17" s="26">
        <v>0.16388888888888889</v>
      </c>
      <c r="I17" s="26">
        <v>0.43541666666666662</v>
      </c>
      <c r="J17" s="26"/>
      <c r="K17" s="26"/>
      <c r="L17" s="26"/>
      <c r="M17" s="26"/>
      <c r="N17" s="26"/>
      <c r="O17" s="26"/>
      <c r="P17" s="26">
        <v>0.44861111111111113</v>
      </c>
    </row>
    <row r="18" spans="2:16" ht="14.15" customHeight="1" x14ac:dyDescent="0.45">
      <c r="B18" s="33" t="s">
        <v>43</v>
      </c>
      <c r="C18" s="25">
        <v>53648</v>
      </c>
      <c r="D18" s="25">
        <v>53649</v>
      </c>
      <c r="E18" s="25">
        <v>53659</v>
      </c>
      <c r="F18" s="25">
        <v>53673</v>
      </c>
      <c r="G18" s="25">
        <v>53692</v>
      </c>
      <c r="H18" s="25">
        <v>53755</v>
      </c>
      <c r="I18" s="25">
        <v>53938</v>
      </c>
      <c r="J18" s="25"/>
      <c r="K18" s="25"/>
      <c r="L18" s="25"/>
      <c r="M18" s="25"/>
      <c r="N18" s="25"/>
      <c r="O18" s="25"/>
      <c r="P18" s="25">
        <v>53949</v>
      </c>
    </row>
    <row r="19" spans="2:16" ht="14.15" customHeight="1" thickBot="1" x14ac:dyDescent="0.5">
      <c r="B19" s="12" t="s">
        <v>44</v>
      </c>
      <c r="C19" s="27"/>
      <c r="D19" s="25">
        <v>53658</v>
      </c>
      <c r="E19" s="28">
        <v>53672</v>
      </c>
      <c r="F19" s="25">
        <v>53691</v>
      </c>
      <c r="G19" s="28">
        <v>53754</v>
      </c>
      <c r="H19" s="25">
        <v>53937</v>
      </c>
      <c r="I19" s="28">
        <v>53948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10</v>
      </c>
      <c r="E20" s="31">
        <f t="shared" si="0"/>
        <v>14</v>
      </c>
      <c r="F20" s="31">
        <f t="shared" si="0"/>
        <v>19</v>
      </c>
      <c r="G20" s="31">
        <f t="shared" si="0"/>
        <v>63</v>
      </c>
      <c r="H20" s="31">
        <f t="shared" si="0"/>
        <v>183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0.95138888888888884</v>
      </c>
      <c r="D24" s="115">
        <v>0.95277777777777783</v>
      </c>
      <c r="E24" s="112" t="s">
        <v>174</v>
      </c>
      <c r="F24" s="157" t="s">
        <v>188</v>
      </c>
      <c r="G24" s="158"/>
      <c r="H24" s="158"/>
      <c r="I24" s="159"/>
      <c r="J24" s="115">
        <v>0.43541666666666662</v>
      </c>
      <c r="K24" s="115">
        <v>0.4381944444444445</v>
      </c>
      <c r="L24" s="112" t="s">
        <v>175</v>
      </c>
      <c r="M24" s="173" t="s">
        <v>194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0.95416666666666661</v>
      </c>
      <c r="D26" s="115">
        <v>0.95694444444444438</v>
      </c>
      <c r="E26" s="112" t="s">
        <v>173</v>
      </c>
      <c r="F26" s="157" t="s">
        <v>189</v>
      </c>
      <c r="G26" s="158"/>
      <c r="H26" s="158"/>
      <c r="I26" s="159"/>
      <c r="J26" s="115">
        <v>0.43958333333333338</v>
      </c>
      <c r="K26" s="115">
        <v>0.44097222222222227</v>
      </c>
      <c r="L26" s="112" t="s">
        <v>172</v>
      </c>
      <c r="M26" s="173" t="s">
        <v>195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0.25347222222222221</v>
      </c>
      <c r="D30" s="41"/>
      <c r="E30" s="41"/>
      <c r="F30" s="41"/>
      <c r="G30" s="41">
        <v>0.14652777777777778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0.42083333333333334</v>
      </c>
    </row>
    <row r="31" spans="2:16" ht="14.15" customHeight="1" x14ac:dyDescent="0.45">
      <c r="B31" s="35" t="s">
        <v>164</v>
      </c>
      <c r="C31" s="45">
        <v>0.27152777777777776</v>
      </c>
      <c r="D31" s="6"/>
      <c r="E31" s="6"/>
      <c r="F31" s="6"/>
      <c r="G31" s="6">
        <v>0.15416666666666667</v>
      </c>
      <c r="H31" s="6"/>
      <c r="I31" s="6"/>
      <c r="J31" s="6">
        <v>2.7083333333333334E-2</v>
      </c>
      <c r="K31" s="6">
        <v>2.2222222222222223E-2</v>
      </c>
      <c r="L31" s="6"/>
      <c r="M31" s="6"/>
      <c r="N31" s="6"/>
      <c r="O31" s="46"/>
      <c r="P31" s="44">
        <f>SUM(C31:N31)</f>
        <v>0.47499999999999998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0.27152777777777776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0.15416666666666667</v>
      </c>
      <c r="H34" s="107">
        <f t="shared" si="2"/>
        <v>0</v>
      </c>
      <c r="I34" s="107">
        <f>I31-I32-I33</f>
        <v>0</v>
      </c>
      <c r="J34" s="107">
        <f t="shared" si="2"/>
        <v>2.7083333333333334E-2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0.47499999999999998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191</v>
      </c>
      <c r="D36" s="161"/>
      <c r="E36" s="160" t="s">
        <v>192</v>
      </c>
      <c r="F36" s="161"/>
      <c r="G36" s="160" t="s">
        <v>193</v>
      </c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0.6</v>
      </c>
      <c r="E53" s="110">
        <v>0.41</v>
      </c>
      <c r="F53" s="110">
        <v>0.42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1180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-161.80000000000001</v>
      </c>
      <c r="D72" s="58">
        <v>-163.80000000000001</v>
      </c>
      <c r="E72" s="98" t="s">
        <v>117</v>
      </c>
      <c r="F72" s="58">
        <v>21.7</v>
      </c>
      <c r="G72" s="58">
        <v>18.7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-163.9</v>
      </c>
      <c r="D73" s="58">
        <v>-165.7</v>
      </c>
      <c r="E73" s="100" t="s">
        <v>121</v>
      </c>
      <c r="F73" s="59">
        <v>34.5</v>
      </c>
      <c r="G73" s="59">
        <v>27.2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-193.5</v>
      </c>
      <c r="D74" s="58">
        <v>-192.2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-105.9</v>
      </c>
      <c r="D75" s="58">
        <v>-111.9</v>
      </c>
      <c r="E75" s="100" t="s">
        <v>131</v>
      </c>
      <c r="F75" s="60">
        <v>25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29.5</v>
      </c>
      <c r="D76" s="58">
        <v>27.2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25.5</v>
      </c>
      <c r="D77" s="58">
        <v>23.5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23.6</v>
      </c>
      <c r="D78" s="58">
        <v>21.6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22.1</v>
      </c>
      <c r="D79" s="58">
        <v>20.2</v>
      </c>
      <c r="E79" s="98" t="s">
        <v>151</v>
      </c>
      <c r="F79" s="58">
        <v>18.899999999999999</v>
      </c>
      <c r="G79" s="58">
        <v>12.6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9.9400000000000004E-5</v>
      </c>
      <c r="D80" s="62">
        <v>1.06E-4</v>
      </c>
      <c r="E80" s="100" t="s">
        <v>156</v>
      </c>
      <c r="F80" s="59">
        <v>31.5</v>
      </c>
      <c r="G80" s="59">
        <v>46.5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2026-04-19T10:50:58Z</dcterms:modified>
</cp:coreProperties>
</file>