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14D0E78D-331C-4A57-BD56-56100269F95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<sst xmlns="http://schemas.openxmlformats.org/spreadsheetml/2006/main" count="210" uniqueCount="196">
  <si>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</si>
  <si>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</si>
  <si>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</si>
  <si>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</si>
  <si>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</si>
  <si>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</si>
  <si>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</si>
  <si>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</si>
  <si>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</si>
  <si>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</si>
  <si>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</si>
  <si>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</si>
  <si>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</si>
  <si>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</si>
  <si>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</si>
  <si>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</si>
  <si>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</si>
  <si>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</si>
  <si>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</si>
  <si>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</si>
  <si>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</si>
  <si>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</si>
  <si>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</si>
  <si>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</si>
  <si>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</si>
  <si>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</si>
  <si>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</si>
  <si>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</si>
  <si>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</si>
  <si>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</si>
  <si>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</si>
  <si>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</si>
  <si>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</si>
  <si>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</si>
  <si>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</si>
  <si>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</si>
  <si>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</si>
  <si>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</si>
  <si>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</si>
  <si>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</si>
  <si>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</si>
  <si>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</si>
  <si>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</si>
  <si>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</si>
  <si>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</si>
  <si>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</si>
  <si>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</si>
  <si>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</si>
  <si>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</si>
  <si>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</si>
  <si>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</si>
  <si>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</si>
  <si>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</si>
  <si>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</si>
  <si>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</si>
  <si>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</si>
  <si>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</si>
  <si>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</si>
  <si>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</si>
  <si>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</si>
  <si>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</si>
  <si>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</si>
  <si>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</si>
  <si>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</si>
  <si>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</si>
  <si>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</si>
  <si>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</si>
  <si>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</si>
  <si>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</si>
  <si>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</si>
  <si>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</si>
  <si>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</si>
  <si>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</si>
  <si>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</si>
  <si>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</si>
  <si>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</si>
  <si>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</si>
  <si>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</si>
  <si>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</si>
  <si>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</si>
  <si>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</si>
  <si>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</si>
  <si>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</si>
  <si>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</si>
  <si>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</si>
  <si>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</si>
  <si>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</si>
  <si>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</si>
  <si>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</si>
  <si>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</si>
  <si>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</si>
  <si>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</si>
  <si>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</si>
  <si>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</si>
  <si>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</si>
  <si>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</si>
  <si>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</si>
  <si>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</si>
  <si>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</si>
  <si>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</si>
  <si>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</si>
  <si>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</si>
  <si>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</si>
  <si>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</si>
  <si>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</si>
  <si>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</si>
  <si>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</si>
  <si>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</si>
  <si>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</si>
  <si>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</si>
  <si>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</si>
  <si>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</si>
  <si>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</si>
  <si>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</si>
  <si>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</si>
  <si>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</si>
  <si>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</si>
  <si>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</si>
  <si>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</si>
  <si>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</si>
  <si>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</si>
  <si>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</si>
  <si>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</si>
  <si>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</si>
  <si>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</si>
  <si>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</si>
  <si>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</si>
  <si>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</si>
  <si>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</si>
  <si>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</si>
  <si>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</si>
  <si>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</si>
  <si>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</si>
  <si>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</si>
  <si>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</si>
  <si>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</si>
  <si>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</si>
  <si>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</si>
  <si>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</si>
  <si>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</si>
  <si>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</si>
  <si>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</si>
  <si>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</si>
  <si>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</si>
  <si>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</si>
  <si>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</si>
  <si>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</si>
  <si>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</si>
  <si>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</si>
  <si>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</si>
  <si>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</si>
  <si>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</si>
  <si>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</si>
  <si>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</si>
  <si>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</si>
  <si>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</si>
  <si>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</si>
  <si>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</si>
  <si>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</si>
  <si>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</si>
  <si>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</si>
  <si>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</si>
  <si>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</si>
  <si>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</si>
  <si>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</si>
  <si>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</si>
  <si>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</si>
  <si>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</si>
  <si>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</si>
  <si>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</si>
  <si>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</si>
  <si>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</si>
  <si>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</si>
  <si>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</si>
  <si>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</si>
  <si>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</si>
  <si>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</si>
  <si>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</si>
  <si>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</si>
  <si>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</si>
  <si>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</si>
  <si>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</si>
  <si>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E</t>
    <phoneticPr fontId="3" type="noConversion"/>
  </si>
  <si>
    <t>N</t>
    <phoneticPr fontId="3" type="noConversion"/>
  </si>
  <si>
    <t>NE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</si>
  <si>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</si>
  <si>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</si>
  <si>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</si>
  <si>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1. 월령 40% 이하로 방풍막 제거</t>
    <phoneticPr fontId="3" type="noConversion"/>
  </si>
  <si>
    <t>DIR-KSP</t>
    <phoneticPr fontId="3" type="noConversion"/>
  </si>
  <si>
    <t>I_053474</t>
    <phoneticPr fontId="3" type="noConversion"/>
  </si>
  <si>
    <t>1. [I_053474] header 값 확인시 filter, 초점, 온,습도 값이 누락됨. 재촬영 053475</t>
    <phoneticPr fontId="3" type="noConversion"/>
  </si>
  <si>
    <t>M_053477-053478:K</t>
    <phoneticPr fontId="3" type="noConversion"/>
  </si>
  <si>
    <t>M_053630-053631:M</t>
    <phoneticPr fontId="3" type="noConversion"/>
  </si>
  <si>
    <t>I_053639</t>
    <phoneticPr fontId="3" type="noConversion"/>
  </si>
  <si>
    <t>2. [I_053639] header 값 확인시 filter, 초점, 온,습도 값이 누락됨.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</si>
</sst>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4" sqref="H8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46130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0.9604166666666667</v>
      </c>
      <c r="D9" s="7">
        <v>1.4</v>
      </c>
      <c r="E9" s="7">
        <v>13.9</v>
      </c>
      <c r="F9" s="7">
        <v>42</v>
      </c>
      <c r="G9" s="34" t="s">
        <v>182</v>
      </c>
      <c r="H9" s="7">
        <v>0.1</v>
      </c>
      <c r="I9" s="34">
        <v>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0.19930555555555554</v>
      </c>
      <c r="D10" s="7">
        <v>1.4</v>
      </c>
      <c r="E10" s="7">
        <v>12.6</v>
      </c>
      <c r="F10" s="7">
        <v>42</v>
      </c>
      <c r="G10" s="113" t="s">
        <v>184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0.43194444444444446</v>
      </c>
      <c r="D11" s="13">
        <v>1</v>
      </c>
      <c r="E11" s="13">
        <v>12.1</v>
      </c>
      <c r="F11" s="13">
        <v>42</v>
      </c>
      <c r="G11" s="113" t="s">
        <v>183</v>
      </c>
      <c r="H11" s="7">
        <v>0.9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23.471527777777776</v>
      </c>
      <c r="D12" s="17">
        <f>AVERAGE(D9:D11)</f>
        <v>1.2666666666666666</v>
      </c>
      <c r="E12" s="17">
        <f>AVERAGE(E9:E11)</f>
        <v>12.866666666666667</v>
      </c>
      <c r="F12" s="18">
        <f>AVERAGE(F9:F11)</f>
        <v>42</v>
      </c>
      <c r="G12" s="19"/>
      <c r="H12" s="20">
        <f>AVERAGE(H9:H11)</f>
        <v>0.76666666666666672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189</v>
      </c>
      <c r="H16" s="25" t="s">
        <v>181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0.93402777777777779</v>
      </c>
      <c r="D17" s="26">
        <v>0.93541666666666667</v>
      </c>
      <c r="E17" s="26">
        <v>0.9604166666666667</v>
      </c>
      <c r="F17" s="26">
        <v>0.98402777777777783</v>
      </c>
      <c r="G17" s="26">
        <v>9.0277777777777787E-3</v>
      </c>
      <c r="H17" s="26">
        <v>0.16111111111111112</v>
      </c>
      <c r="I17" s="26">
        <v>0.43194444444444446</v>
      </c>
      <c r="J17" s="26"/>
      <c r="K17" s="26"/>
      <c r="L17" s="26"/>
      <c r="M17" s="26"/>
      <c r="N17" s="26"/>
      <c r="O17" s="26"/>
      <c r="P17" s="26">
        <v>0.4368055555555555</v>
      </c>
    </row>
    <row r="18" spans="2:16" ht="14.15" customHeight="1" x14ac:dyDescent="0.45">
      <c r="B18" s="33" t="s">
        <v>43</v>
      </c>
      <c r="C18" s="25">
        <v>53326</v>
      </c>
      <c r="D18" s="25">
        <v>53327</v>
      </c>
      <c r="E18" s="25">
        <v>53332</v>
      </c>
      <c r="F18" s="25">
        <v>53347</v>
      </c>
      <c r="G18" s="25">
        <v>53364</v>
      </c>
      <c r="H18" s="25">
        <v>53464</v>
      </c>
      <c r="I18" s="25">
        <v>53642</v>
      </c>
      <c r="J18" s="25"/>
      <c r="K18" s="25"/>
      <c r="L18" s="25"/>
      <c r="M18" s="25"/>
      <c r="N18" s="25"/>
      <c r="O18" s="25"/>
      <c r="P18" s="25">
        <v>53647</v>
      </c>
    </row>
    <row r="19" spans="2:16" ht="14.15" customHeight="1" thickBot="1" x14ac:dyDescent="0.5">
      <c r="B19" s="12" t="s">
        <v>44</v>
      </c>
      <c r="C19" s="27"/>
      <c r="D19" s="25">
        <v>53331</v>
      </c>
      <c r="E19" s="28">
        <v>53346</v>
      </c>
      <c r="F19" s="25">
        <v>53363</v>
      </c>
      <c r="G19" s="28">
        <v>53463</v>
      </c>
      <c r="H19" s="25">
        <v>53641</v>
      </c>
      <c r="I19" s="28">
        <v>53646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17</v>
      </c>
      <c r="G20" s="31">
        <f t="shared" si="0"/>
        <v>100</v>
      </c>
      <c r="H20" s="31">
        <f t="shared" si="0"/>
        <v>178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0.25069444444444444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0.14861111111111111</v>
      </c>
      <c r="O30" s="43"/>
      <c r="P30" s="44">
        <f>SUM(C30:J30,L30:N30)</f>
        <v>0.42013888888888884</v>
      </c>
    </row>
    <row r="31" spans="2:16" ht="14.15" customHeight="1" x14ac:dyDescent="0.45">
      <c r="B31" s="35" t="s">
        <v>164</v>
      </c>
      <c r="C31" s="45">
        <v>0.27083333333333331</v>
      </c>
      <c r="D31" s="6">
        <v>0.15208333333333332</v>
      </c>
      <c r="E31" s="6"/>
      <c r="F31" s="6"/>
      <c r="G31" s="6"/>
      <c r="H31" s="6"/>
      <c r="I31" s="6"/>
      <c r="J31" s="6">
        <v>2.4999999999999998E-2</v>
      </c>
      <c r="K31" s="6">
        <v>2.361111111111111E-2</v>
      </c>
      <c r="L31" s="6"/>
      <c r="M31" s="6"/>
      <c r="N31" s="6"/>
      <c r="O31" s="46"/>
      <c r="P31" s="44">
        <f>SUM(C31:N31)</f>
        <v>0.47152777777777777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0.27083333333333331</v>
      </c>
      <c r="D34" s="107">
        <f t="shared" ref="D34:M34" si="2">D31-D32-D33</f>
        <v>0.15208333333333332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0.47152777777777777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192</v>
      </c>
      <c r="F36" s="161"/>
      <c r="G36" s="160" t="s">
        <v>193</v>
      </c>
      <c r="H36" s="161"/>
      <c r="I36" s="160" t="s">
        <v>194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191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195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185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0.84</v>
      </c>
      <c r="E53" s="110">
        <v>0.85</v>
      </c>
      <c r="F53" s="110">
        <v>0.56000000000000005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1015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-161.4</v>
      </c>
      <c r="D72" s="58">
        <v>-163.80000000000001</v>
      </c>
      <c r="E72" s="98" t="s">
        <v>117</v>
      </c>
      <c r="F72" s="58">
        <v>21.7</v>
      </c>
      <c r="G72" s="58">
        <v>18.399999999999999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</v>
      </c>
      <c r="D73" s="58">
        <v>-165.5</v>
      </c>
      <c r="E73" s="100" t="s">
        <v>121</v>
      </c>
      <c r="F73" s="59">
        <v>34.5</v>
      </c>
      <c r="G73" s="59">
        <v>32.9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-191.1</v>
      </c>
      <c r="D74" s="58">
        <v>-191.9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-106.2</v>
      </c>
      <c r="D75" s="58">
        <v>-111.7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30.6</v>
      </c>
      <c r="D76" s="58">
        <v>27.2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26.4</v>
      </c>
      <c r="D77" s="58">
        <v>23.4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24.4</v>
      </c>
      <c r="D78" s="58">
        <v>21.5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22.9</v>
      </c>
      <c r="D79" s="58">
        <v>20.100000000000001</v>
      </c>
      <c r="E79" s="98" t="s">
        <v>151</v>
      </c>
      <c r="F79" s="58">
        <v>18.899999999999999</v>
      </c>
      <c r="G79" s="58">
        <v>12.8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9.6600000000000003E-5</v>
      </c>
      <c r="D80" s="62">
        <v>1.11E-4</v>
      </c>
      <c r="E80" s="100" t="s">
        <v>156</v>
      </c>
      <c r="F80" s="59">
        <v>31.5</v>
      </c>
      <c r="G80" s="59">
        <v>50.6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188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2026-04-18T10:40:34Z</dcterms:modified>
</cp:coreProperties>
</file>