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BCC8137A-7ABF-4407-AE6F-6CE9B420CC9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<sst xmlns="http://schemas.openxmlformats.org/spreadsheetml/2006/main" count="209" uniqueCount="194">
  <si>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</si>
  <si>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</si>
  <si>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</si>
  <si>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</si>
  <si>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</si>
  <si>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</si>
  <si>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</si>
  <si>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</si>
  <si>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</si>
  <si>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</si>
  <si>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</si>
  <si>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</si>
  <si>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</si>
  <si>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</si>
  <si>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</si>
  <si>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</si>
  <si>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</si>
  <si>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</si>
  <si>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</si>
  <si>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</si>
  <si>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</si>
  <si>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</si>
  <si>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</si>
  <si>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</si>
  <si>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</si>
  <si>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</si>
  <si>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</si>
  <si>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</si>
  <si>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</si>
  <si>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</si>
  <si>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</si>
  <si>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</si>
  <si>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</si>
  <si>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</si>
  <si>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</si>
  <si>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</si>
  <si>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</si>
  <si>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</si>
  <si>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</si>
  <si>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</si>
  <si>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</si>
  <si>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</si>
  <si>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</si>
  <si>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</si>
  <si>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</si>
  <si>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</si>
  <si>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</si>
  <si>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</si>
  <si>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</si>
  <si>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</si>
  <si>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</si>
  <si>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</si>
  <si>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</si>
  <si>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</si>
  <si>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</si>
  <si>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</si>
  <si>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</si>
  <si>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</si>
  <si>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</si>
  <si>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</si>
  <si>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</si>
  <si>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</si>
  <si>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</si>
  <si>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</si>
  <si>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</si>
  <si>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</si>
  <si>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</si>
  <si>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</si>
  <si>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</si>
  <si>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</si>
  <si>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</si>
  <si>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</si>
  <si>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</si>
  <si>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</si>
  <si>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</si>
  <si>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</si>
  <si>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</si>
  <si>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</si>
  <si>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</si>
  <si>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</si>
  <si>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</si>
  <si>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</si>
  <si>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</si>
  <si>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</si>
  <si>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</si>
  <si>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</si>
  <si>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</si>
  <si>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</si>
  <si>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</si>
  <si>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</si>
  <si>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</si>
  <si>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</si>
  <si>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</si>
  <si>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</si>
  <si>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</si>
  <si>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</si>
  <si>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</si>
  <si>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</si>
  <si>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</si>
  <si>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</si>
  <si>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</si>
  <si>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</si>
  <si>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</si>
  <si>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</si>
  <si>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</si>
  <si>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</si>
  <si>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</si>
  <si>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</si>
  <si>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</si>
  <si>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</si>
  <si>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</si>
  <si>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</si>
  <si>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</si>
  <si>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</si>
  <si>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</si>
  <si>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</si>
  <si>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</si>
  <si>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</si>
  <si>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</si>
  <si>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</si>
  <si>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</si>
  <si>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</si>
  <si>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</si>
  <si>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</si>
  <si>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</si>
  <si>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</si>
  <si>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</si>
  <si>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</si>
  <si>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</si>
  <si>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</si>
  <si>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</si>
  <si>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</si>
  <si>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</si>
  <si>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</si>
  <si>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</si>
  <si>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</si>
  <si>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</si>
  <si>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</si>
  <si>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</si>
  <si>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</si>
  <si>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</si>
  <si>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</si>
  <si>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</si>
  <si>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</si>
  <si>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</si>
  <si>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</si>
  <si>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</si>
  <si>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</si>
  <si>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</si>
  <si>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</si>
  <si>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</si>
  <si>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</si>
  <si>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</si>
  <si>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</si>
  <si>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</si>
  <si>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</si>
  <si>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</si>
  <si>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</si>
  <si>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</si>
  <si>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</si>
  <si>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</si>
  <si>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</si>
  <si>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</si>
  <si>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</si>
  <si>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</si>
  <si>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</si>
  <si>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</si>
  <si>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</si>
  <si>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</si>
  <si>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</si>
  <si>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</si>
  <si>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</si>
  <si>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</si>
  <si>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</si>
  <si>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</si>
  <si>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</si>
  <si>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</si>
  <si>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</si>
  <si>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</si>
  <si>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</si>
  <si>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</si>
  <si>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</si>
  <si>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NW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</si>
  <si>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</si>
  <si>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</si>
  <si>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</si>
  <si>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DEEPS</t>
    <phoneticPr fontId="3" type="noConversion"/>
  </si>
  <si>
    <t>ALL</t>
    <phoneticPr fontId="3" type="noConversion"/>
  </si>
  <si>
    <t>1. 월령 40% 이하로 방풍막 제거</t>
    <phoneticPr fontId="3" type="noConversion"/>
  </si>
  <si>
    <t>T_053059</t>
    <phoneticPr fontId="3" type="noConversion"/>
  </si>
  <si>
    <t>1. [T_053059] 관측 중 limit 발생</t>
    <phoneticPr fontId="3" type="noConversion"/>
  </si>
  <si>
    <t>M_053074-053075:K</t>
    <phoneticPr fontId="3" type="noConversion"/>
  </si>
  <si>
    <t>M_053203-053204:N</t>
    <phoneticPr fontId="3" type="noConversion"/>
  </si>
  <si>
    <t>C_053308-053319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</si>
</sst>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46129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0.96111111111111114</v>
      </c>
      <c r="D9" s="7">
        <v>1.3</v>
      </c>
      <c r="E9" s="7">
        <v>15</v>
      </c>
      <c r="F9" s="7">
        <v>30</v>
      </c>
      <c r="G9" s="34" t="s">
        <v>183</v>
      </c>
      <c r="H9" s="7">
        <v>1.6</v>
      </c>
      <c r="I9" s="34">
        <v>0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0.20625000000000002</v>
      </c>
      <c r="D10" s="7">
        <v>1.3</v>
      </c>
      <c r="E10" s="7">
        <v>11.9</v>
      </c>
      <c r="F10" s="7">
        <v>35</v>
      </c>
      <c r="G10" s="113" t="s">
        <v>182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0.43333333333333335</v>
      </c>
      <c r="D11" s="13">
        <v>1.2</v>
      </c>
      <c r="E11" s="13">
        <v>13.3</v>
      </c>
      <c r="F11" s="13">
        <v>34</v>
      </c>
      <c r="G11" s="113" t="s">
        <v>183</v>
      </c>
      <c r="H11" s="7">
        <v>2.9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23.472222222222221</v>
      </c>
      <c r="D12" s="17">
        <f>AVERAGE(D9:D11)</f>
        <v>1.2666666666666666</v>
      </c>
      <c r="E12" s="17">
        <f>AVERAGE(E9:E11)</f>
        <v>13.4</v>
      </c>
      <c r="F12" s="18">
        <f>AVERAGE(F9:F11)</f>
        <v>33</v>
      </c>
      <c r="G12" s="19"/>
      <c r="H12" s="20">
        <f>AVERAGE(H9:H11)</f>
        <v>1.5999999999999999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181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0.9458333333333333</v>
      </c>
      <c r="D17" s="26">
        <v>0.9472222222222223</v>
      </c>
      <c r="E17" s="26">
        <v>0.96111111111111114</v>
      </c>
      <c r="F17" s="26">
        <v>0.98819444444444438</v>
      </c>
      <c r="G17" s="26">
        <v>1.2499999999999999E-2</v>
      </c>
      <c r="H17" s="26">
        <v>0.17291666666666669</v>
      </c>
      <c r="I17" s="26">
        <v>0.43333333333333335</v>
      </c>
      <c r="J17" s="26"/>
      <c r="K17" s="26"/>
      <c r="L17" s="26"/>
      <c r="M17" s="26"/>
      <c r="N17" s="26"/>
      <c r="O17" s="26"/>
      <c r="P17" s="26">
        <v>0.4381944444444445</v>
      </c>
    </row>
    <row r="18" spans="2:16" ht="14.15" customHeight="1" x14ac:dyDescent="0.45">
      <c r="B18" s="33" t="s">
        <v>43</v>
      </c>
      <c r="C18" s="25">
        <v>53043</v>
      </c>
      <c r="D18" s="25">
        <v>53044</v>
      </c>
      <c r="E18" s="25">
        <v>53049</v>
      </c>
      <c r="F18" s="25">
        <v>53064</v>
      </c>
      <c r="G18" s="25">
        <v>53077</v>
      </c>
      <c r="H18" s="25">
        <v>53145</v>
      </c>
      <c r="I18" s="25">
        <v>53320</v>
      </c>
      <c r="J18" s="25"/>
      <c r="K18" s="25"/>
      <c r="L18" s="25"/>
      <c r="M18" s="25"/>
      <c r="N18" s="25"/>
      <c r="O18" s="25"/>
      <c r="P18" s="25">
        <v>53325</v>
      </c>
    </row>
    <row r="19" spans="2:16" ht="14.15" customHeight="1" thickBot="1" x14ac:dyDescent="0.5">
      <c r="B19" s="12" t="s">
        <v>44</v>
      </c>
      <c r="C19" s="27"/>
      <c r="D19" s="25">
        <v>53048</v>
      </c>
      <c r="E19" s="28">
        <v>53063</v>
      </c>
      <c r="F19" s="25">
        <v>53076</v>
      </c>
      <c r="G19" s="28">
        <v>53144</v>
      </c>
      <c r="H19" s="25">
        <v>53319</v>
      </c>
      <c r="I19" s="28">
        <v>53324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13</v>
      </c>
      <c r="G20" s="31">
        <f t="shared" si="0"/>
        <v>68</v>
      </c>
      <c r="H20" s="31">
        <f t="shared" si="0"/>
        <v>175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0.24722222222222223</v>
      </c>
      <c r="D30" s="41"/>
      <c r="E30" s="41"/>
      <c r="F30" s="41"/>
      <c r="G30" s="41">
        <v>0.15069444444444444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0.41875000000000001</v>
      </c>
    </row>
    <row r="31" spans="2:16" ht="14.15" customHeight="1" x14ac:dyDescent="0.45">
      <c r="B31" s="35" t="s">
        <v>164</v>
      </c>
      <c r="C31" s="45">
        <v>0.26041666666666669</v>
      </c>
      <c r="D31" s="6"/>
      <c r="E31" s="6"/>
      <c r="F31" s="6"/>
      <c r="G31" s="6">
        <v>0.16041666666666668</v>
      </c>
      <c r="H31" s="6"/>
      <c r="I31" s="6"/>
      <c r="J31" s="6">
        <v>2.4305555555555556E-2</v>
      </c>
      <c r="K31" s="6">
        <v>2.7083333333333334E-2</v>
      </c>
      <c r="L31" s="6"/>
      <c r="M31" s="6"/>
      <c r="N31" s="6"/>
      <c r="O31" s="46"/>
      <c r="P31" s="44">
        <f>SUM(C31:N31)</f>
        <v>0.47222222222222232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0.26041666666666669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0.16041666666666668</v>
      </c>
      <c r="H34" s="107">
        <f t="shared" si="2"/>
        <v>0</v>
      </c>
      <c r="I34" s="107">
        <f>I31-I32-I33</f>
        <v>0</v>
      </c>
      <c r="J34" s="107">
        <f t="shared" si="2"/>
        <v>2.4305555555555556E-2</v>
      </c>
      <c r="K34" s="107">
        <f t="shared" si="2"/>
        <v>2.7083333333333334E-2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0.47222222222222232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191</v>
      </c>
      <c r="F36" s="161"/>
      <c r="G36" s="160" t="s">
        <v>192</v>
      </c>
      <c r="H36" s="161"/>
      <c r="I36" s="160" t="s">
        <v>193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190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184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0.96</v>
      </c>
      <c r="E53" s="110">
        <v>1.04</v>
      </c>
      <c r="F53" s="110">
        <v>1.07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866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-161.69999999999999</v>
      </c>
      <c r="D72" s="58">
        <v>-163.69999999999999</v>
      </c>
      <c r="E72" s="98" t="s">
        <v>117</v>
      </c>
      <c r="F72" s="58">
        <v>20.3</v>
      </c>
      <c r="G72" s="58">
        <v>18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-163.9</v>
      </c>
      <c r="D73" s="58">
        <v>-165.4</v>
      </c>
      <c r="E73" s="100" t="s">
        <v>121</v>
      </c>
      <c r="F73" s="59">
        <v>25</v>
      </c>
      <c r="G73" s="59">
        <v>24.6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-190.9</v>
      </c>
      <c r="D74" s="58">
        <v>-192.1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-106.4</v>
      </c>
      <c r="D75" s="58">
        <v>-111.6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29.9</v>
      </c>
      <c r="D76" s="58">
        <v>27.1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25.6</v>
      </c>
      <c r="D77" s="58">
        <v>23.1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23.6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22.1</v>
      </c>
      <c r="D79" s="58">
        <v>19.600000000000001</v>
      </c>
      <c r="E79" s="98" t="s">
        <v>151</v>
      </c>
      <c r="F79" s="58">
        <v>18.5</v>
      </c>
      <c r="G79" s="58">
        <v>13.1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1.02E-4</v>
      </c>
      <c r="D80" s="62">
        <v>1.01E-4</v>
      </c>
      <c r="E80" s="100" t="s">
        <v>156</v>
      </c>
      <c r="F80" s="59">
        <v>44.7</v>
      </c>
      <c r="G80" s="59">
        <v>41.9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188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2026-04-17T10:38:55Z</dcterms:modified>
</cp:coreProperties>
</file>