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6AFBF127-5F5D-4CD5-A6DB-BA98FC2B8C3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<sst xmlns="http://schemas.openxmlformats.org/spreadsheetml/2006/main" count="206" uniqueCount="190">
  <si>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</si>
  <si>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</si>
  <si>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</si>
  <si>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</si>
  <si>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</si>
  <si>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</si>
  <si>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</si>
  <si>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</si>
  <si>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</si>
  <si>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</si>
  <si>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</si>
  <si>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</si>
  <si>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</si>
  <si>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</si>
  <si>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</si>
  <si>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</si>
  <si>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</si>
  <si>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</si>
  <si>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</si>
  <si>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</si>
  <si>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</si>
  <si>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</si>
  <si>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</si>
  <si>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</si>
  <si>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</si>
  <si>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</si>
  <si>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</si>
  <si>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</si>
  <si>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</si>
  <si>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</si>
  <si>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</si>
  <si>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</si>
  <si>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</si>
  <si>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</si>
  <si>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</si>
  <si>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</si>
  <si>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</si>
  <si>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</si>
  <si>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</si>
  <si>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</si>
  <si>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</si>
  <si>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</si>
  <si>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</si>
  <si>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</si>
  <si>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</si>
  <si>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</si>
  <si>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</si>
  <si>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</si>
  <si>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</si>
  <si>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</si>
  <si>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</si>
  <si>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</si>
  <si>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</si>
  <si>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</si>
  <si>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</si>
  <si>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</si>
  <si>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</si>
  <si>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</si>
  <si>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</si>
  <si>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</si>
  <si>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</si>
  <si>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</si>
  <si>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</si>
  <si>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</si>
  <si>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</si>
  <si>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</si>
  <si>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</si>
  <si>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</si>
  <si>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</si>
  <si>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</si>
  <si>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</si>
  <si>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</si>
  <si>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</si>
  <si>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</si>
  <si>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</si>
  <si>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</si>
  <si>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</si>
  <si>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</si>
  <si>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</si>
  <si>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</si>
  <si>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</si>
  <si>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</si>
  <si>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</si>
  <si>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</si>
  <si>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</si>
  <si>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</si>
  <si>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</si>
  <si>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</si>
  <si>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</si>
  <si>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</si>
  <si>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</si>
  <si>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</si>
  <si>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</si>
  <si>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</si>
  <si>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</si>
  <si>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</si>
  <si>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</si>
  <si>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</si>
  <si>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</si>
  <si>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</si>
  <si>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</si>
  <si>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</si>
  <si>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</si>
  <si>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</si>
  <si>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</si>
  <si>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</si>
  <si>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</si>
  <si>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</si>
  <si>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</si>
  <si>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</si>
  <si>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</si>
  <si>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</si>
  <si>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</si>
  <si>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</si>
  <si>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</si>
  <si>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</si>
  <si>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</si>
  <si>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</si>
  <si>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</si>
  <si>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</si>
  <si>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</si>
  <si>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</si>
  <si>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</si>
  <si>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</si>
  <si>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</si>
  <si>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</si>
  <si>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</si>
  <si>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</si>
  <si>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</si>
  <si>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</si>
  <si>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</si>
  <si>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</si>
  <si>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</si>
  <si>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</si>
  <si>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</si>
  <si>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</si>
  <si>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</si>
  <si>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</si>
  <si>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</si>
  <si>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</si>
  <si>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</si>
  <si>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</si>
  <si>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</si>
  <si>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</si>
  <si>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</si>
  <si>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</si>
  <si>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</si>
  <si>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</si>
  <si>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</si>
  <si>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</si>
  <si>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</si>
  <si>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</si>
  <si>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</si>
  <si>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</si>
  <si>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</si>
  <si>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</si>
  <si>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</si>
  <si>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</si>
  <si>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</si>
  <si>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</si>
  <si>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</si>
  <si>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</si>
  <si>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</si>
  <si>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</si>
  <si>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</si>
  <si>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</si>
  <si>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</si>
  <si>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</si>
  <si>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</si>
  <si>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</si>
  <si>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</si>
  <si>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</si>
  <si>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</si>
  <si>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</si>
  <si>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</si>
  <si>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</si>
  <si>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</si>
  <si>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</si>
  <si>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</si>
  <si>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</si>
  <si>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</si>
  <si>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BLG</t>
    <phoneticPr fontId="3" type="noConversion"/>
  </si>
  <si>
    <t>N</t>
    <phoneticPr fontId="3" type="noConversion"/>
  </si>
  <si>
    <t xml:space="preserve"> </t>
    <phoneticPr fontId="3" type="noConversion"/>
  </si>
  <si>
    <t>허정환</t>
    <phoneticPr fontId="3" type="noConversion"/>
  </si>
  <si>
    <t>DEEPS</t>
    <phoneticPr fontId="3" type="noConversion"/>
  </si>
  <si>
    <t>ALL</t>
    <phoneticPr fontId="3" type="noConversion"/>
  </si>
  <si>
    <t>1. 월령 40% 이하로 방풍막 제거</t>
    <phoneticPr fontId="3" type="noConversion"/>
  </si>
  <si>
    <t>M_051311-051312:N</t>
    <phoneticPr fontId="3" type="noConversion"/>
  </si>
  <si>
    <t>M_051490-051491:T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</si>
</sst>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83" sqref="I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46123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0.96597222222222223</v>
      </c>
      <c r="D9" s="7">
        <v>1.6</v>
      </c>
      <c r="E9" s="7">
        <v>10.9</v>
      </c>
      <c r="F9" s="7">
        <v>24</v>
      </c>
      <c r="G9" s="34" t="s">
        <v>182</v>
      </c>
      <c r="H9" s="7">
        <v>10.199999999999999</v>
      </c>
      <c r="I9" s="34">
        <v>36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0.22500000000000001</v>
      </c>
      <c r="D10" s="7">
        <v>1.4</v>
      </c>
      <c r="E10" s="7">
        <v>10.1</v>
      </c>
      <c r="F10" s="7">
        <v>29</v>
      </c>
      <c r="G10" s="113" t="s">
        <v>182</v>
      </c>
      <c r="H10" s="7">
        <v>9.4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0.42986111111111108</v>
      </c>
      <c r="D11" s="13">
        <v>0.8</v>
      </c>
      <c r="E11" s="13">
        <v>9.6</v>
      </c>
      <c r="F11" s="13">
        <v>27</v>
      </c>
      <c r="G11" s="113" t="s">
        <v>182</v>
      </c>
      <c r="H11" s="7">
        <v>9.5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23.463888888888889</v>
      </c>
      <c r="D12" s="17">
        <f>AVERAGE(D9:D11)</f>
        <v>1.2666666666666666</v>
      </c>
      <c r="E12" s="17">
        <f>AVERAGE(E9:E11)</f>
        <v>10.200000000000001</v>
      </c>
      <c r="F12" s="18">
        <f>AVERAGE(F9:F11)</f>
        <v>26.666666666666668</v>
      </c>
      <c r="G12" s="19"/>
      <c r="H12" s="20">
        <f>AVERAGE(H9:H11)</f>
        <v>9.7000000000000011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185</v>
      </c>
      <c r="H16" s="25" t="s">
        <v>181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0.91875000000000007</v>
      </c>
      <c r="D17" s="26">
        <v>0.92013888888888884</v>
      </c>
      <c r="E17" s="26">
        <v>0.96597222222222223</v>
      </c>
      <c r="F17" s="26">
        <v>0.9916666666666667</v>
      </c>
      <c r="G17" s="26">
        <v>1.4583333333333332E-2</v>
      </c>
      <c r="H17" s="26">
        <v>0.18055555555555555</v>
      </c>
      <c r="I17" s="26">
        <v>0.42986111111111108</v>
      </c>
      <c r="J17" s="26"/>
      <c r="K17" s="26"/>
      <c r="L17" s="26"/>
      <c r="M17" s="26"/>
      <c r="N17" s="26"/>
      <c r="O17" s="26"/>
      <c r="P17" s="26">
        <v>0.43402777777777773</v>
      </c>
    </row>
    <row r="18" spans="2:16" ht="14.15" customHeight="1" x14ac:dyDescent="0.45">
      <c r="B18" s="33" t="s">
        <v>43</v>
      </c>
      <c r="C18" s="25">
        <v>51254</v>
      </c>
      <c r="D18" s="25">
        <v>51255</v>
      </c>
      <c r="E18" s="25">
        <v>51260</v>
      </c>
      <c r="F18" s="25">
        <v>51274</v>
      </c>
      <c r="G18" s="25">
        <v>51290</v>
      </c>
      <c r="H18" s="25">
        <v>51361</v>
      </c>
      <c r="I18" s="25">
        <v>51534</v>
      </c>
      <c r="J18" s="25"/>
      <c r="K18" s="25"/>
      <c r="L18" s="25"/>
      <c r="M18" s="25"/>
      <c r="N18" s="25"/>
      <c r="O18" s="25"/>
      <c r="P18" s="25">
        <v>51539</v>
      </c>
    </row>
    <row r="19" spans="2:16" ht="14.15" customHeight="1" thickBot="1" x14ac:dyDescent="0.5">
      <c r="B19" s="12" t="s">
        <v>44</v>
      </c>
      <c r="C19" s="27"/>
      <c r="D19" s="25">
        <v>51259</v>
      </c>
      <c r="E19" s="28">
        <v>51273</v>
      </c>
      <c r="F19" s="25">
        <v>51289</v>
      </c>
      <c r="G19" s="28">
        <v>51360</v>
      </c>
      <c r="H19" s="25">
        <v>51533</v>
      </c>
      <c r="I19" s="28">
        <v>51538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14</v>
      </c>
      <c r="F20" s="31">
        <f t="shared" si="0"/>
        <v>16</v>
      </c>
      <c r="G20" s="31">
        <f t="shared" si="0"/>
        <v>71</v>
      </c>
      <c r="H20" s="31">
        <f t="shared" si="0"/>
        <v>173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0.22916666666666666</v>
      </c>
      <c r="D30" s="41"/>
      <c r="E30" s="41"/>
      <c r="F30" s="41"/>
      <c r="G30" s="41">
        <v>0.16180555555555556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0.41180555555555554</v>
      </c>
    </row>
    <row r="31" spans="2:16" ht="14.15" customHeight="1" x14ac:dyDescent="0.45">
      <c r="B31" s="35" t="s">
        <v>164</v>
      </c>
      <c r="C31" s="45">
        <v>0.24930555555555556</v>
      </c>
      <c r="D31" s="6"/>
      <c r="E31" s="6"/>
      <c r="F31" s="6"/>
      <c r="G31" s="6">
        <v>0.16597222222222222</v>
      </c>
      <c r="H31" s="6"/>
      <c r="I31" s="6"/>
      <c r="J31" s="6">
        <v>2.2916666666666669E-2</v>
      </c>
      <c r="K31" s="6">
        <v>2.5694444444444447E-2</v>
      </c>
      <c r="L31" s="6"/>
      <c r="M31" s="6"/>
      <c r="N31" s="6"/>
      <c r="O31" s="46"/>
      <c r="P31" s="44">
        <f>SUM(C31:N31)</f>
        <v>0.46388888888888891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0.24930555555555556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0.16597222222222222</v>
      </c>
      <c r="H34" s="107">
        <f t="shared" si="2"/>
        <v>0</v>
      </c>
      <c r="I34" s="107">
        <f>I31-I32-I33</f>
        <v>0</v>
      </c>
      <c r="J34" s="107">
        <f t="shared" si="2"/>
        <v>2.2916666666666669E-2</v>
      </c>
      <c r="K34" s="107">
        <f t="shared" si="2"/>
        <v>2.5694444444444447E-2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0.46388888888888891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188</v>
      </c>
      <c r="D36" s="161"/>
      <c r="E36" s="160" t="s">
        <v>189</v>
      </c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183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0.72</v>
      </c>
      <c r="E53" s="110">
        <v>1.1100000000000001</v>
      </c>
      <c r="F53" s="110">
        <v>0.68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1311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</v>
      </c>
      <c r="D72" s="58">
        <v>-164.6</v>
      </c>
      <c r="E72" s="98" t="s">
        <v>117</v>
      </c>
      <c r="F72" s="58">
        <v>18.2</v>
      </c>
      <c r="G72" s="58">
        <v>17.600000000000001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-164.8</v>
      </c>
      <c r="D73" s="58">
        <v>-166.2</v>
      </c>
      <c r="E73" s="100" t="s">
        <v>121</v>
      </c>
      <c r="F73" s="59">
        <v>24.2</v>
      </c>
      <c r="G73" s="59">
        <v>21.8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-191.6</v>
      </c>
      <c r="D74" s="58">
        <v>-192.4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-109.7</v>
      </c>
      <c r="D75" s="58">
        <v>-113.6</v>
      </c>
      <c r="E75" s="100" t="s">
        <v>131</v>
      </c>
      <c r="F75" s="60">
        <v>30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27.1</v>
      </c>
      <c r="D76" s="58">
        <v>25.4</v>
      </c>
      <c r="E76" s="100" t="s">
        <v>136</v>
      </c>
      <c r="F76" s="60">
        <v>20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23.1</v>
      </c>
      <c r="D77" s="58">
        <v>21.6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21.2</v>
      </c>
      <c r="D78" s="58">
        <v>19.7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19.7</v>
      </c>
      <c r="D79" s="58">
        <v>18.3</v>
      </c>
      <c r="E79" s="98" t="s">
        <v>151</v>
      </c>
      <c r="F79" s="58">
        <v>13.8</v>
      </c>
      <c r="G79" s="58">
        <v>10.3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1.1E-4</v>
      </c>
      <c r="D80" s="62">
        <v>1.01E-4</v>
      </c>
      <c r="E80" s="100" t="s">
        <v>156</v>
      </c>
      <c r="F80" s="59">
        <v>32</v>
      </c>
      <c r="G80" s="59">
        <v>28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187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2026-04-11T10:31:14Z</dcterms:modified>
</cp:coreProperties>
</file>