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C59FA401-EF8C-4722-A8A5-871750FFAED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<sst xmlns="http://schemas.openxmlformats.org/spreadsheetml/2006/main" count="209" uniqueCount="194">
  <si>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</si>
  <si>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</si>
  <si>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</si>
  <si>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</si>
  <si>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</si>
  <si>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</si>
  <si>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</si>
  <si>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</si>
  <si>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</si>
  <si>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</si>
  <si>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</si>
  <si>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</si>
  <si>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</si>
  <si>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</si>
  <si>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</si>
  <si>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</si>
  <si>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</si>
  <si>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</si>
  <si>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</si>
  <si>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</si>
  <si>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</si>
  <si>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</si>
  <si>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</si>
  <si>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</si>
  <si>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</si>
  <si>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</si>
  <si>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</si>
  <si>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</si>
  <si>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</si>
  <si>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</si>
  <si>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</si>
  <si>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</si>
  <si>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</si>
  <si>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</si>
  <si>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</si>
  <si>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</si>
  <si>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</si>
  <si>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</si>
  <si>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</si>
  <si>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</si>
  <si>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</si>
  <si>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</si>
  <si>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</si>
  <si>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</si>
  <si>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</si>
  <si>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</si>
  <si>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</si>
  <si>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</si>
  <si>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</si>
  <si>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</si>
  <si>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</si>
  <si>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</si>
  <si>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</si>
  <si>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</si>
  <si>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</si>
  <si>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</si>
  <si>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</si>
  <si>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</si>
  <si>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</si>
  <si>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</si>
  <si>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</si>
  <si>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</si>
  <si>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</si>
  <si>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</si>
  <si>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</si>
  <si>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</si>
  <si>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</si>
  <si>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</si>
  <si>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</si>
  <si>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</si>
  <si>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</si>
  <si>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</si>
  <si>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</si>
  <si>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</si>
  <si>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</si>
  <si>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</si>
  <si>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</si>
  <si>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</si>
  <si>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</si>
  <si>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</si>
  <si>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</si>
  <si>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</si>
  <si>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</si>
  <si>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</si>
  <si>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</si>
  <si>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</si>
  <si>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</si>
  <si>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</si>
  <si>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</si>
  <si>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</si>
  <si>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</si>
  <si>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</si>
  <si>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</si>
  <si>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</si>
  <si>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</si>
  <si>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</si>
  <si>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</si>
  <si>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</si>
  <si>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</si>
  <si>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</si>
  <si>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</si>
  <si>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</si>
  <si>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</si>
  <si>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</si>
  <si>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</si>
  <si>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</si>
  <si>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</si>
  <si>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</si>
  <si>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</si>
  <si>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</si>
  <si>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</si>
  <si>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</si>
  <si>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</si>
  <si>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</si>
  <si>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</si>
  <si>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</si>
  <si>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</si>
  <si>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</si>
  <si>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</si>
  <si>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</si>
  <si>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</si>
  <si>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</si>
  <si>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</si>
  <si>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</si>
  <si>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</si>
  <si>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</si>
  <si>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</si>
  <si>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</si>
  <si>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</si>
  <si>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</si>
  <si>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</si>
  <si>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</si>
  <si>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</si>
  <si>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</si>
  <si>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</si>
  <si>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</si>
  <si>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</si>
  <si>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</si>
  <si>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</si>
  <si>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</si>
  <si>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</si>
  <si>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</si>
  <si>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</si>
  <si>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</si>
  <si>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</si>
  <si>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</si>
  <si>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</si>
  <si>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</si>
  <si>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</si>
  <si>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</si>
  <si>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</si>
  <si>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</si>
  <si>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</si>
  <si>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</si>
  <si>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</si>
  <si>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</si>
  <si>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</si>
  <si>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</si>
  <si>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</si>
  <si>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</si>
  <si>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</si>
  <si>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</si>
  <si>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</si>
  <si>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</si>
  <si>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</si>
  <si>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</si>
  <si>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</si>
  <si>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</si>
  <si>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</si>
  <si>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</si>
  <si>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</si>
  <si>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</si>
  <si>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</si>
  <si>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</si>
  <si>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</si>
  <si>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</si>
  <si>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</si>
  <si>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</si>
  <si>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</si>
  <si>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</si>
  <si>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</si>
  <si>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</si>
  <si>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</si>
  <si>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</si>
  <si>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-</t>
    <phoneticPr fontId="3" type="noConversion"/>
  </si>
  <si>
    <t>BLG</t>
    <phoneticPr fontId="3" type="noConversion"/>
  </si>
  <si>
    <t>20s/29k 30s/28k 45s/27k</t>
    <phoneticPr fontId="3" type="noConversion"/>
  </si>
  <si>
    <t>25s/28k 35s/26k 55s/28k</t>
    <phoneticPr fontId="3" type="noConversion"/>
  </si>
  <si>
    <t>N</t>
    <phoneticPr fontId="3" type="noConversion"/>
  </si>
  <si>
    <t>M_049661-049662:K</t>
    <phoneticPr fontId="3" type="noConversion"/>
  </si>
  <si>
    <t>M_049742</t>
    <phoneticPr fontId="3" type="noConversion"/>
  </si>
  <si>
    <t>NE</t>
    <phoneticPr fontId="3" type="noConversion"/>
  </si>
  <si>
    <t>2. [00:45 - 00:55] IC G is crashed, gmon 기록 안됨.</t>
    <phoneticPr fontId="3" type="noConversion"/>
  </si>
  <si>
    <t>3. [01:29 - 01:37] : 돔셔터 싱크 오류 및 새 모니터링 프로그램 Daemon off로 인해, New TCS의 셔터값 오차 발생. 셔터 초기화 조치.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</si>
</sst>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P80" sqref="P80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46118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0.97222222222222221</v>
      </c>
      <c r="D9" s="7">
        <v>1</v>
      </c>
      <c r="E9" s="7">
        <v>15.8</v>
      </c>
      <c r="F9" s="7">
        <v>29</v>
      </c>
      <c r="G9" s="34" t="s">
        <v>188</v>
      </c>
      <c r="H9" s="7">
        <v>2.7</v>
      </c>
      <c r="I9" s="34">
        <v>85.1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0.19930555555555554</v>
      </c>
      <c r="D10" s="7">
        <v>1.6</v>
      </c>
      <c r="E10" s="7">
        <v>11.5</v>
      </c>
      <c r="F10" s="7">
        <v>49</v>
      </c>
      <c r="G10" s="113" t="s">
        <v>191</v>
      </c>
      <c r="H10" s="7">
        <v>0.5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0.42430555555555555</v>
      </c>
      <c r="D11" s="13">
        <v>0.9</v>
      </c>
      <c r="E11" s="13">
        <v>11.7</v>
      </c>
      <c r="F11" s="13">
        <v>40</v>
      </c>
      <c r="G11" s="113" t="s">
        <v>188</v>
      </c>
      <c r="H11" s="7">
        <v>4.3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23.452083333333334</v>
      </c>
      <c r="D12" s="17">
        <f>AVERAGE(D9:D11)</f>
        <v>1.1666666666666667</v>
      </c>
      <c r="E12" s="17">
        <f>AVERAGE(E9:E11)</f>
        <v>13</v>
      </c>
      <c r="F12" s="18">
        <f>AVERAGE(F9:F11)</f>
        <v>39.333333333333336</v>
      </c>
      <c r="G12" s="19"/>
      <c r="H12" s="20">
        <f>AVERAGE(H9:H11)</f>
        <v>2.5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183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0.93680555555555556</v>
      </c>
      <c r="D17" s="26">
        <v>0.93819444444444444</v>
      </c>
      <c r="E17" s="26">
        <v>0.97222222222222221</v>
      </c>
      <c r="F17" s="26">
        <v>0.99583333333333324</v>
      </c>
      <c r="G17" s="26">
        <v>0.18958333333333333</v>
      </c>
      <c r="H17" s="26">
        <v>0.42777777777777781</v>
      </c>
      <c r="I17" s="26"/>
      <c r="J17" s="26"/>
      <c r="K17" s="26"/>
      <c r="L17" s="26"/>
      <c r="M17" s="26"/>
      <c r="N17" s="26"/>
      <c r="O17" s="26"/>
      <c r="P17" s="26">
        <v>0.43333333333333335</v>
      </c>
    </row>
    <row r="18" spans="2:16" ht="14.15" customHeight="1" x14ac:dyDescent="0.45">
      <c r="B18" s="33" t="s">
        <v>43</v>
      </c>
      <c r="C18" s="25">
        <v>49601</v>
      </c>
      <c r="D18" s="25">
        <v>49602</v>
      </c>
      <c r="E18" s="25">
        <v>49613</v>
      </c>
      <c r="F18" s="25">
        <v>49629</v>
      </c>
      <c r="G18" s="25">
        <v>49758</v>
      </c>
      <c r="H18" s="25">
        <v>49918</v>
      </c>
      <c r="I18" s="25"/>
      <c r="J18" s="25"/>
      <c r="K18" s="25"/>
      <c r="L18" s="25"/>
      <c r="M18" s="25"/>
      <c r="N18" s="25"/>
      <c r="O18" s="25"/>
      <c r="P18" s="25">
        <v>49923</v>
      </c>
    </row>
    <row r="19" spans="2:16" ht="14.15" customHeight="1" thickBot="1" x14ac:dyDescent="0.5">
      <c r="B19" s="12" t="s">
        <v>44</v>
      </c>
      <c r="C19" s="27"/>
      <c r="D19" s="25">
        <v>49612</v>
      </c>
      <c r="E19" s="28">
        <v>49628</v>
      </c>
      <c r="F19" s="25">
        <v>49757</v>
      </c>
      <c r="G19" s="28">
        <v>49917</v>
      </c>
      <c r="H19" s="25">
        <v>49922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129</v>
      </c>
      <c r="G20" s="31">
        <f t="shared" si="0"/>
        <v>160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0.95972222222222225</v>
      </c>
      <c r="D23" s="115">
        <v>0.96250000000000002</v>
      </c>
      <c r="E23" s="112" t="s">
        <v>172</v>
      </c>
      <c r="F23" s="157" t="s">
        <v>186</v>
      </c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0.96319444444444446</v>
      </c>
      <c r="D25" s="115">
        <v>0.96597222222222223</v>
      </c>
      <c r="E25" s="112" t="s">
        <v>180</v>
      </c>
      <c r="F25" s="157" t="s">
        <v>187</v>
      </c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0.21319444444444444</v>
      </c>
      <c r="D30" s="41"/>
      <c r="E30" s="41"/>
      <c r="F30" s="41"/>
      <c r="G30" s="41"/>
      <c r="H30" s="41"/>
      <c r="I30" s="41"/>
      <c r="J30" s="41">
        <v>0.19305555555555554</v>
      </c>
      <c r="K30" s="42"/>
      <c r="L30" s="41"/>
      <c r="M30" s="41"/>
      <c r="N30" s="41"/>
      <c r="O30" s="43"/>
      <c r="P30" s="44">
        <f>SUM(C30:J30,L30:N30)</f>
        <v>0.40625</v>
      </c>
    </row>
    <row r="31" spans="2:16" ht="14.15" customHeight="1" x14ac:dyDescent="0.45">
      <c r="B31" s="35" t="s">
        <v>164</v>
      </c>
      <c r="C31" s="45">
        <v>0.23472222222222219</v>
      </c>
      <c r="D31" s="6"/>
      <c r="E31" s="6"/>
      <c r="F31" s="6"/>
      <c r="G31" s="6"/>
      <c r="H31" s="6"/>
      <c r="I31" s="6"/>
      <c r="J31" s="6">
        <v>0.19375000000000001</v>
      </c>
      <c r="K31" s="6">
        <v>2.361111111111111E-2</v>
      </c>
      <c r="L31" s="6"/>
      <c r="M31" s="6"/>
      <c r="N31" s="6"/>
      <c r="O31" s="46"/>
      <c r="P31" s="44">
        <f>SUM(C31:N31)</f>
        <v>0.45208333333333328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0.23472222222222219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0.19375000000000001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0.45208333333333328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190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0.86</v>
      </c>
      <c r="E53" s="110">
        <v>1.36</v>
      </c>
      <c r="F53" s="110" t="s">
        <v>184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204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1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</v>
      </c>
      <c r="D72" s="58">
        <v>-164.5</v>
      </c>
      <c r="E72" s="98" t="s">
        <v>117</v>
      </c>
      <c r="F72" s="58">
        <v>20.5</v>
      </c>
      <c r="G72" s="58">
        <v>18.600000000000001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-167</v>
      </c>
      <c r="D73" s="58">
        <v>-168.9</v>
      </c>
      <c r="E73" s="100" t="s">
        <v>121</v>
      </c>
      <c r="F73" s="59">
        <v>27.7</v>
      </c>
      <c r="G73" s="59">
        <v>28.8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-190.9</v>
      </c>
      <c r="D74" s="58">
        <v>-192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-109.2</v>
      </c>
      <c r="D75" s="58">
        <v>-113.1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29.3</v>
      </c>
      <c r="D76" s="58">
        <v>27.2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25.3</v>
      </c>
      <c r="D77" s="58">
        <v>23.2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23.4</v>
      </c>
      <c r="D78" s="58">
        <v>21.3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21.9</v>
      </c>
      <c r="D79" s="58">
        <v>19.8</v>
      </c>
      <c r="E79" s="98" t="s">
        <v>151</v>
      </c>
      <c r="F79" s="58">
        <v>16.8</v>
      </c>
      <c r="G79" s="58">
        <v>13.3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1.16E-4</v>
      </c>
      <c r="D80" s="62">
        <v>1.07E-4</v>
      </c>
      <c r="E80" s="100" t="s">
        <v>156</v>
      </c>
      <c r="F80" s="59">
        <v>34</v>
      </c>
      <c r="G80" s="59">
        <v>43.1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 t="s">
        <v>192</v>
      </c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 t="s">
        <v>193</v>
      </c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2026-04-06T10:37:54Z</dcterms:modified>
</cp:coreProperties>
</file>