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4월\"/>
    </mc:Choice>
  </mc:AlternateContent>
  <xr:revisionPtr revIDLastSave="0" documentId="13_ncr:1_{7A06DC92-A0AA-441D-91CB-1CBC2B570FE5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<sst xmlns="http://schemas.openxmlformats.org/spreadsheetml/2006/main" count="204" uniqueCount="188">
  <si>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</si>
  <si>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</si>
  <si>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</si>
  <si>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</si>
  <si>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</si>
  <si>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</si>
  <si>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</si>
  <si>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</si>
  <si>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</si>
  <si>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</si>
  <si>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</si>
  <si>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</si>
  <si>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</si>
  <si>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</si>
  <si>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</si>
  <si>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</si>
  <si>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</si>
  <si>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</si>
  <si>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</si>
  <si>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</si>
  <si>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</si>
  <si>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</si>
  <si>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</si>
  <si>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</si>
  <si>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</si>
  <si>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</si>
  <si>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</si>
  <si>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</si>
  <si>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</si>
  <si>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</si>
  <si>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</si>
  <si>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</si>
  <si>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</si>
  <si>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</si>
  <si>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</si>
  <si>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</si>
  <si>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</si>
  <si>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</si>
  <si>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</si>
  <si>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</si>
  <si>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</si>
  <si>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</si>
  <si>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</si>
  <si>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</si>
  <si>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</si>
  <si>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</si>
  <si>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</si>
  <si>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</si>
  <si>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</si>
  <si>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</si>
  <si>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</si>
  <si>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</si>
  <si>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</si>
  <si>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</si>
  <si>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</si>
  <si>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</si>
  <si>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</si>
  <si>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</si>
  <si>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</si>
  <si>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</si>
  <si>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</si>
  <si>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</si>
  <si>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</si>
  <si>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</si>
  <si>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</si>
  <si>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</si>
  <si>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</si>
  <si>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</si>
  <si>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</si>
  <si>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</si>
  <si>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</si>
  <si>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</si>
  <si>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</si>
  <si>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</si>
  <si>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</si>
  <si>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</si>
  <si>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</si>
  <si>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</si>
  <si>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</si>
  <si>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</si>
  <si>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</si>
  <si>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</si>
  <si>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</si>
  <si>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</si>
  <si>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</si>
  <si>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</si>
  <si>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</si>
  <si>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</si>
  <si>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</si>
  <si>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</si>
  <si>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</si>
  <si>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</si>
  <si>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</si>
  <si>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</si>
  <si>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</si>
  <si>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</si>
  <si>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</si>
  <si>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</si>
  <si>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</si>
  <si>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</si>
  <si>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</si>
  <si>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</si>
  <si>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</si>
  <si>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</si>
  <si>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</si>
  <si>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</si>
  <si>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</si>
  <si>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</si>
  <si>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</si>
  <si>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</si>
  <si>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</si>
  <si>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</si>
  <si>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</si>
  <si>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</si>
  <si>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</si>
  <si>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</si>
  <si>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</si>
  <si>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</si>
  <si>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</si>
  <si>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</si>
  <si>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</si>
  <si>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</si>
  <si>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</si>
  <si>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</si>
  <si>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</si>
  <si>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</si>
  <si>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</si>
  <si>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</si>
  <si>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</si>
  <si>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</si>
  <si>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</si>
  <si>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</si>
  <si>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</si>
  <si>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</si>
  <si>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</si>
  <si>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</si>
  <si>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</si>
  <si>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</si>
  <si>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</si>
  <si>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</si>
  <si>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</si>
  <si>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</si>
  <si>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</si>
  <si>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</si>
  <si>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</si>
  <si>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</si>
  <si>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</si>
  <si>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</si>
  <si>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</si>
  <si>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</si>
  <si>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</si>
  <si>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</si>
  <si>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</si>
  <si>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</si>
  <si>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</si>
  <si>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</si>
  <si>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</si>
  <si>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</si>
  <si>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</si>
  <si>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</si>
  <si>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</si>
  <si>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</si>
  <si>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</si>
  <si>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</si>
  <si>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</si>
  <si>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</si>
  <si>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</si>
  <si>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</si>
  <si>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</si>
  <si>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</si>
  <si>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</si>
  <si>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</si>
  <si>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</si>
  <si>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</si>
  <si>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</si>
  <si>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</si>
  <si>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</si>
  <si>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</si>
  <si>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</si>
  <si>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</si>
  <si>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</si>
  <si>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LSST</t>
    <phoneticPr fontId="3" type="noConversion"/>
  </si>
  <si>
    <t>1. 월령 40% 이상으로 방풍막 설치</t>
    <phoneticPr fontId="3" type="noConversion"/>
  </si>
  <si>
    <t>ALL</t>
    <phoneticPr fontId="3" type="noConversion"/>
  </si>
  <si>
    <t>S</t>
    <phoneticPr fontId="3" type="noConversion"/>
  </si>
  <si>
    <t>BLG</t>
    <phoneticPr fontId="3" type="noConversion"/>
  </si>
  <si>
    <t>M_049361-049362:M</t>
    <phoneticPr fontId="3" type="noConversion"/>
  </si>
  <si>
    <t>M_049442-049443:N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</si>
</sst>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H68" sqref="H68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63">
        <v>46117</v>
      </c>
      <c r="D3" s="164"/>
      <c r="E3" s="1"/>
      <c r="F3" s="1"/>
      <c r="G3" s="1"/>
      <c r="H3" s="1"/>
      <c r="I3" s="1"/>
      <c r="J3" s="1"/>
      <c r="K3" s="64" t="s">
        <v>2</v>
      </c>
      <c r="L3" s="165">
        <f>(P31-(P32+P33))/P31*100</f>
        <v>100</v>
      </c>
      <c r="M3" s="165"/>
      <c r="N3" s="64" t="s">
        <v>3</v>
      </c>
      <c r="O3" s="165">
        <f>(P31-P33)/P31*100</f>
        <v>100</v>
      </c>
      <c r="P3" s="16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0.97291666666666676</v>
      </c>
      <c r="D9" s="7">
        <v>1.5</v>
      </c>
      <c r="E9" s="7">
        <v>17.399999999999999</v>
      </c>
      <c r="F9" s="7">
        <v>25</v>
      </c>
      <c r="G9" s="34" t="s">
        <v>184</v>
      </c>
      <c r="H9" s="7">
        <v>2.2999999999999998</v>
      </c>
      <c r="I9" s="34">
        <v>91.8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0.19930555555555554</v>
      </c>
      <c r="D10" s="7">
        <v>1.3</v>
      </c>
      <c r="E10" s="7">
        <v>16.399999999999999</v>
      </c>
      <c r="F10" s="7">
        <v>17</v>
      </c>
      <c r="G10" s="113" t="s">
        <v>184</v>
      </c>
      <c r="H10" s="7">
        <v>0.7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0.42430555555555555</v>
      </c>
      <c r="D11" s="13">
        <v>0.7</v>
      </c>
      <c r="E11" s="13">
        <v>15.4</v>
      </c>
      <c r="F11" s="13">
        <v>15.4</v>
      </c>
      <c r="G11" s="113" t="s">
        <v>184</v>
      </c>
      <c r="H11" s="7">
        <v>0.6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23.451388888888889</v>
      </c>
      <c r="D12" s="17">
        <f>AVERAGE(D9:D11)</f>
        <v>1.1666666666666667</v>
      </c>
      <c r="E12" s="17">
        <f>AVERAGE(E9:E11)</f>
        <v>16.399999999999999</v>
      </c>
      <c r="F12" s="18">
        <f>AVERAGE(F9:F11)</f>
        <v>19.133333333333333</v>
      </c>
      <c r="G12" s="19"/>
      <c r="H12" s="20">
        <f>AVERAGE(H9:H11)</f>
        <v>1.2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181</v>
      </c>
      <c r="G16" s="25" t="s">
        <v>185</v>
      </c>
      <c r="H16" s="25" t="s">
        <v>183</v>
      </c>
      <c r="I16" s="25"/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0.93194444444444446</v>
      </c>
      <c r="D17" s="26">
        <v>0.93402777777777779</v>
      </c>
      <c r="E17" s="26">
        <v>0.97291666666666676</v>
      </c>
      <c r="F17" s="26">
        <v>0.99722222222222223</v>
      </c>
      <c r="G17" s="26">
        <v>0.19305555555555554</v>
      </c>
      <c r="H17" s="26">
        <v>0.42777777777777781</v>
      </c>
      <c r="I17" s="26"/>
      <c r="J17" s="26"/>
      <c r="K17" s="26"/>
      <c r="L17" s="26"/>
      <c r="M17" s="26"/>
      <c r="N17" s="26"/>
      <c r="O17" s="26"/>
      <c r="P17" s="26">
        <v>0.43124999999999997</v>
      </c>
    </row>
    <row r="18" spans="2:16" ht="14.15" customHeight="1" x14ac:dyDescent="0.45">
      <c r="B18" s="33" t="s">
        <v>43</v>
      </c>
      <c r="C18" s="25">
        <v>49280</v>
      </c>
      <c r="D18" s="25">
        <v>49281</v>
      </c>
      <c r="E18" s="25">
        <v>49286</v>
      </c>
      <c r="F18" s="25">
        <v>49302</v>
      </c>
      <c r="G18" s="25">
        <v>49435</v>
      </c>
      <c r="H18" s="25">
        <v>49595</v>
      </c>
      <c r="I18" s="25"/>
      <c r="J18" s="25"/>
      <c r="K18" s="25"/>
      <c r="L18" s="25"/>
      <c r="M18" s="25"/>
      <c r="N18" s="25"/>
      <c r="O18" s="25"/>
      <c r="P18" s="25">
        <v>49600</v>
      </c>
    </row>
    <row r="19" spans="2:16" ht="14.15" customHeight="1" thickBot="1" x14ac:dyDescent="0.5">
      <c r="B19" s="12" t="s">
        <v>44</v>
      </c>
      <c r="C19" s="27"/>
      <c r="D19" s="25">
        <v>49285</v>
      </c>
      <c r="E19" s="28">
        <v>49301</v>
      </c>
      <c r="F19" s="25">
        <v>49434</v>
      </c>
      <c r="G19" s="28">
        <v>49594</v>
      </c>
      <c r="H19" s="25">
        <v>49599</v>
      </c>
      <c r="I19" s="28"/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16</v>
      </c>
      <c r="F20" s="31">
        <f t="shared" si="0"/>
        <v>133</v>
      </c>
      <c r="G20" s="31">
        <f t="shared" si="0"/>
        <v>160</v>
      </c>
      <c r="H20" s="31">
        <f t="shared" si="0"/>
        <v>5</v>
      </c>
      <c r="I20" s="31" t="str">
        <f t="shared" si="0"/>
        <v/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4" t="s">
        <v>46</v>
      </c>
      <c r="C22" s="33" t="s">
        <v>22</v>
      </c>
      <c r="D22" s="33" t="s">
        <v>24</v>
      </c>
      <c r="E22" s="33" t="s">
        <v>47</v>
      </c>
      <c r="F22" s="175" t="s">
        <v>48</v>
      </c>
      <c r="G22" s="175"/>
      <c r="H22" s="175"/>
      <c r="I22" s="175"/>
      <c r="J22" s="33" t="s">
        <v>22</v>
      </c>
      <c r="K22" s="33" t="s">
        <v>24</v>
      </c>
      <c r="L22" s="33" t="s">
        <v>47</v>
      </c>
      <c r="M22" s="175" t="s">
        <v>48</v>
      </c>
      <c r="N22" s="175"/>
      <c r="O22" s="175"/>
      <c r="P22" s="175"/>
    </row>
    <row r="23" spans="2:16" ht="13.5" customHeight="1" x14ac:dyDescent="0.45">
      <c r="B23" s="174"/>
      <c r="C23" s="115"/>
      <c r="D23" s="115"/>
      <c r="E23" s="112" t="s">
        <v>172</v>
      </c>
      <c r="F23" s="157"/>
      <c r="G23" s="158"/>
      <c r="H23" s="158"/>
      <c r="I23" s="159"/>
      <c r="J23" s="115"/>
      <c r="K23" s="115"/>
      <c r="L23" s="112" t="s">
        <v>173</v>
      </c>
      <c r="M23" s="173"/>
      <c r="N23" s="173"/>
      <c r="O23" s="173"/>
      <c r="P23" s="173"/>
    </row>
    <row r="24" spans="2:16" ht="13.5" customHeight="1" x14ac:dyDescent="0.45">
      <c r="B24" s="174"/>
      <c r="C24" s="115"/>
      <c r="D24" s="115"/>
      <c r="E24" s="112" t="s">
        <v>174</v>
      </c>
      <c r="F24" s="157"/>
      <c r="G24" s="158"/>
      <c r="H24" s="158"/>
      <c r="I24" s="159"/>
      <c r="J24" s="115"/>
      <c r="K24" s="115"/>
      <c r="L24" s="112" t="s">
        <v>175</v>
      </c>
      <c r="M24" s="173"/>
      <c r="N24" s="173"/>
      <c r="O24" s="173"/>
      <c r="P24" s="173"/>
    </row>
    <row r="25" spans="2:16" ht="13.5" customHeight="1" x14ac:dyDescent="0.45">
      <c r="B25" s="174"/>
      <c r="C25" s="115"/>
      <c r="D25" s="115"/>
      <c r="E25" s="112" t="s">
        <v>180</v>
      </c>
      <c r="F25" s="157"/>
      <c r="G25" s="158"/>
      <c r="H25" s="158"/>
      <c r="I25" s="159"/>
      <c r="J25" s="115"/>
      <c r="K25" s="115"/>
      <c r="L25" s="112" t="s">
        <v>174</v>
      </c>
      <c r="M25" s="173"/>
      <c r="N25" s="173"/>
      <c r="O25" s="173"/>
      <c r="P25" s="173"/>
    </row>
    <row r="26" spans="2:16" ht="13.5" customHeight="1" x14ac:dyDescent="0.45">
      <c r="B26" s="174"/>
      <c r="C26" s="115"/>
      <c r="D26" s="115"/>
      <c r="E26" s="112" t="s">
        <v>173</v>
      </c>
      <c r="F26" s="157"/>
      <c r="G26" s="158"/>
      <c r="H26" s="158"/>
      <c r="I26" s="159"/>
      <c r="J26" s="115"/>
      <c r="K26" s="115"/>
      <c r="L26" s="112" t="s">
        <v>172</v>
      </c>
      <c r="M26" s="173"/>
      <c r="N26" s="173"/>
      <c r="O26" s="173"/>
      <c r="P26" s="173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0.20972222222222223</v>
      </c>
      <c r="D30" s="41"/>
      <c r="E30" s="41"/>
      <c r="F30" s="41"/>
      <c r="G30" s="41"/>
      <c r="H30" s="41"/>
      <c r="I30" s="41"/>
      <c r="J30" s="41">
        <v>0.19583333333333333</v>
      </c>
      <c r="K30" s="42"/>
      <c r="L30" s="41"/>
      <c r="M30" s="41"/>
      <c r="N30" s="41"/>
      <c r="O30" s="43"/>
      <c r="P30" s="44">
        <f>SUM(C30:J30,L30:N30)</f>
        <v>0.40555555555555556</v>
      </c>
    </row>
    <row r="31" spans="2:16" ht="14.15" customHeight="1" x14ac:dyDescent="0.45">
      <c r="B31" s="35" t="s">
        <v>164</v>
      </c>
      <c r="C31" s="45">
        <v>0.23124999999999998</v>
      </c>
      <c r="D31" s="6"/>
      <c r="E31" s="6"/>
      <c r="F31" s="6"/>
      <c r="G31" s="6"/>
      <c r="H31" s="6"/>
      <c r="I31" s="6"/>
      <c r="J31" s="6">
        <v>0.19583333333333333</v>
      </c>
      <c r="K31" s="6">
        <v>2.4305555555555556E-2</v>
      </c>
      <c r="L31" s="6"/>
      <c r="M31" s="6"/>
      <c r="N31" s="6"/>
      <c r="O31" s="46"/>
      <c r="P31" s="44">
        <f>SUM(C31:N31)</f>
        <v>0.4513888888888889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0.23124999999999998</v>
      </c>
      <c r="D34" s="107">
        <f t="shared" ref="D34:M34" si="2">D31-D32-D33</f>
        <v>0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0.19583333333333333</v>
      </c>
      <c r="K34" s="107">
        <f t="shared" si="2"/>
        <v>2.4305555555555556E-2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0.4513888888888889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66</v>
      </c>
      <c r="C36" s="160" t="s">
        <v>186</v>
      </c>
      <c r="D36" s="161"/>
      <c r="E36" s="160" t="s">
        <v>187</v>
      </c>
      <c r="F36" s="161"/>
      <c r="G36" s="160"/>
      <c r="H36" s="161"/>
      <c r="I36" s="160"/>
      <c r="J36" s="161"/>
      <c r="K36" s="160"/>
      <c r="L36" s="161"/>
      <c r="M36" s="160"/>
      <c r="N36" s="161"/>
      <c r="O36" s="160"/>
      <c r="P36" s="161"/>
    </row>
    <row r="37" spans="2:16" ht="18" customHeight="1" x14ac:dyDescent="0.45">
      <c r="B37" s="155"/>
      <c r="C37" s="152"/>
      <c r="D37" s="152"/>
      <c r="E37" s="160"/>
      <c r="F37" s="161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5" customHeight="1" x14ac:dyDescent="0.45">
      <c r="B45" s="150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1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6" t="s">
        <v>166</v>
      </c>
      <c r="C53" s="177"/>
      <c r="D53" s="110">
        <v>1.7</v>
      </c>
      <c r="E53" s="110">
        <v>0.81</v>
      </c>
      <c r="F53" s="110">
        <v>1.08</v>
      </c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5" customHeight="1" thickTop="1" thickBot="1" x14ac:dyDescent="0.5">
      <c r="B54" s="179" t="s">
        <v>176</v>
      </c>
      <c r="C54" s="180"/>
      <c r="D54" s="180"/>
      <c r="E54" s="181"/>
      <c r="F54" s="110">
        <v>63</v>
      </c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6" t="b">
        <v>1</v>
      </c>
      <c r="E59" s="116" t="s">
        <v>76</v>
      </c>
      <c r="F59" s="117"/>
      <c r="G59" s="56" t="b">
        <v>1</v>
      </c>
      <c r="H59" s="124" t="s">
        <v>77</v>
      </c>
      <c r="I59" s="117"/>
      <c r="J59" s="56" t="b">
        <v>1</v>
      </c>
      <c r="K59" s="124" t="s">
        <v>78</v>
      </c>
      <c r="L59" s="117"/>
      <c r="M59" s="56" t="b">
        <v>1</v>
      </c>
      <c r="N59" s="125" t="s">
        <v>79</v>
      </c>
      <c r="O59" s="117"/>
      <c r="P59" s="56" t="b">
        <v>1</v>
      </c>
    </row>
    <row r="60" spans="2:16" ht="20.149999999999999" customHeight="1" x14ac:dyDescent="0.45">
      <c r="B60" s="116" t="s">
        <v>80</v>
      </c>
      <c r="C60" s="117"/>
      <c r="D60" s="56" t="b">
        <v>1</v>
      </c>
      <c r="E60" s="116" t="s">
        <v>81</v>
      </c>
      <c r="F60" s="117"/>
      <c r="G60" s="56" t="b">
        <v>1</v>
      </c>
      <c r="H60" s="124" t="s">
        <v>82</v>
      </c>
      <c r="I60" s="117"/>
      <c r="J60" s="56" t="b">
        <v>1</v>
      </c>
      <c r="K60" s="124" t="s">
        <v>83</v>
      </c>
      <c r="L60" s="117"/>
      <c r="M60" s="56" t="b">
        <v>1</v>
      </c>
      <c r="N60" s="125" t="s">
        <v>84</v>
      </c>
      <c r="O60" s="117"/>
      <c r="P60" s="56" t="b">
        <v>1</v>
      </c>
    </row>
    <row r="61" spans="2:16" ht="20.149999999999999" customHeight="1" x14ac:dyDescent="0.45">
      <c r="B61" s="116" t="s">
        <v>85</v>
      </c>
      <c r="C61" s="117"/>
      <c r="D61" s="56" t="b">
        <v>1</v>
      </c>
      <c r="E61" s="116" t="s">
        <v>86</v>
      </c>
      <c r="F61" s="117"/>
      <c r="G61" s="56" t="b">
        <v>1</v>
      </c>
      <c r="H61" s="124" t="s">
        <v>87</v>
      </c>
      <c r="I61" s="117"/>
      <c r="J61" s="56" t="b">
        <v>1</v>
      </c>
      <c r="K61" s="124" t="s">
        <v>88</v>
      </c>
      <c r="L61" s="117"/>
      <c r="M61" s="56" t="b">
        <v>1</v>
      </c>
      <c r="N61" s="125" t="s">
        <v>89</v>
      </c>
      <c r="O61" s="117"/>
      <c r="P61" s="56" t="b">
        <v>1</v>
      </c>
    </row>
    <row r="62" spans="2:16" ht="20.149999999999999" customHeight="1" x14ac:dyDescent="0.45">
      <c r="B62" s="124" t="s">
        <v>87</v>
      </c>
      <c r="C62" s="117"/>
      <c r="D62" s="56" t="b">
        <v>1</v>
      </c>
      <c r="E62" s="116" t="s">
        <v>90</v>
      </c>
      <c r="F62" s="117"/>
      <c r="G62" s="56" t="b">
        <v>1</v>
      </c>
      <c r="H62" s="124" t="s">
        <v>91</v>
      </c>
      <c r="I62" s="117"/>
      <c r="J62" s="56" t="b">
        <v>0</v>
      </c>
      <c r="K62" s="124" t="s">
        <v>92</v>
      </c>
      <c r="L62" s="117"/>
      <c r="M62" s="56" t="b">
        <v>1</v>
      </c>
      <c r="N62" s="125" t="s">
        <v>82</v>
      </c>
      <c r="O62" s="117"/>
      <c r="P62" s="56" t="b">
        <v>1</v>
      </c>
    </row>
    <row r="63" spans="2:16" ht="20.149999999999999" customHeight="1" x14ac:dyDescent="0.45">
      <c r="B63" s="124" t="s">
        <v>93</v>
      </c>
      <c r="C63" s="117"/>
      <c r="D63" s="56" t="b">
        <v>1</v>
      </c>
      <c r="E63" s="116" t="s">
        <v>94</v>
      </c>
      <c r="F63" s="117"/>
      <c r="G63" s="56" t="b">
        <v>1</v>
      </c>
      <c r="H63" s="66"/>
      <c r="I63" s="67"/>
      <c r="J63" s="68"/>
      <c r="K63" s="124" t="s">
        <v>95</v>
      </c>
      <c r="L63" s="117"/>
      <c r="M63" s="56" t="b">
        <v>1</v>
      </c>
      <c r="N63" s="125" t="s">
        <v>162</v>
      </c>
      <c r="O63" s="117"/>
      <c r="P63" s="56" t="b">
        <v>1</v>
      </c>
    </row>
    <row r="64" spans="2:16" ht="20.149999999999999" customHeight="1" x14ac:dyDescent="0.45">
      <c r="B64" s="124" t="s">
        <v>96</v>
      </c>
      <c r="C64" s="117"/>
      <c r="D64" s="56" t="b">
        <v>0</v>
      </c>
      <c r="E64" s="116" t="s">
        <v>97</v>
      </c>
      <c r="F64" s="117"/>
      <c r="G64" s="56" t="b">
        <v>1</v>
      </c>
      <c r="H64" s="69"/>
      <c r="I64" s="70"/>
      <c r="J64" s="71"/>
      <c r="K64" s="126" t="s">
        <v>98</v>
      </c>
      <c r="L64" s="127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6" t="s">
        <v>161</v>
      </c>
      <c r="F65" s="117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8" t="s">
        <v>104</v>
      </c>
      <c r="C69" s="118"/>
      <c r="D69" s="79"/>
      <c r="E69" s="79"/>
      <c r="F69" s="120" t="s">
        <v>105</v>
      </c>
      <c r="G69" s="122" t="s">
        <v>106</v>
      </c>
      <c r="H69" s="79"/>
      <c r="I69" s="118" t="s">
        <v>107</v>
      </c>
      <c r="J69" s="118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19"/>
      <c r="C70" s="119"/>
      <c r="D70" s="83"/>
      <c r="E70" s="84"/>
      <c r="F70" s="121"/>
      <c r="G70" s="123"/>
      <c r="H70" s="85"/>
      <c r="I70" s="119"/>
      <c r="J70" s="119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-162.30000000000001</v>
      </c>
      <c r="D72" s="58">
        <v>-163.6</v>
      </c>
      <c r="E72" s="98" t="s">
        <v>117</v>
      </c>
      <c r="F72" s="58">
        <v>22</v>
      </c>
      <c r="G72" s="58">
        <v>18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-165.7</v>
      </c>
      <c r="D73" s="58">
        <v>-168.1</v>
      </c>
      <c r="E73" s="100" t="s">
        <v>121</v>
      </c>
      <c r="F73" s="59">
        <v>24.7</v>
      </c>
      <c r="G73" s="59">
        <v>21.5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-191</v>
      </c>
      <c r="D74" s="58">
        <v>-191.4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-107.7</v>
      </c>
      <c r="D75" s="58">
        <v>-110.4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30.3</v>
      </c>
      <c r="D76" s="58">
        <v>27.6</v>
      </c>
      <c r="E76" s="100" t="s">
        <v>136</v>
      </c>
      <c r="F76" s="60">
        <v>10</v>
      </c>
      <c r="G76" s="60">
        <v>10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26.4</v>
      </c>
      <c r="D77" s="58">
        <v>23.6</v>
      </c>
      <c r="E77" s="100" t="s">
        <v>141</v>
      </c>
      <c r="F77" s="60">
        <v>250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24.5</v>
      </c>
      <c r="D78" s="58">
        <v>21.6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23.1</v>
      </c>
      <c r="D79" s="58">
        <v>20.100000000000001</v>
      </c>
      <c r="E79" s="98" t="s">
        <v>151</v>
      </c>
      <c r="F79" s="58">
        <v>17.8</v>
      </c>
      <c r="G79" s="58">
        <v>16.600000000000001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1.07E-4</v>
      </c>
      <c r="D80" s="62">
        <v>1.07E-4</v>
      </c>
      <c r="E80" s="100" t="s">
        <v>156</v>
      </c>
      <c r="F80" s="59">
        <v>22.2</v>
      </c>
      <c r="G80" s="59">
        <v>21.5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182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70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2026-04-05T10:25:08Z</dcterms:modified>
</cp:coreProperties>
</file>