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BA994D0A-6602-46B3-B4C4-086512B7525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<sst xmlns="http://schemas.openxmlformats.org/spreadsheetml/2006/main" count="209" uniqueCount="195">
  <si>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</si>
  <si>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</si>
  <si>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</si>
  <si>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</si>
  <si>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</si>
  <si>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</si>
  <si>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</si>
  <si>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</si>
  <si>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</si>
  <si>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</si>
  <si>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</si>
  <si>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</si>
  <si>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</si>
  <si>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</si>
  <si>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</si>
  <si>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</si>
  <si>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</si>
  <si>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</si>
  <si>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</si>
  <si>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</si>
  <si>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</si>
  <si>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</si>
  <si>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</si>
  <si>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</si>
  <si>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</si>
  <si>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</si>
  <si>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</si>
  <si>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</si>
  <si>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</si>
  <si>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</si>
  <si>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</si>
  <si>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</si>
  <si>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</si>
  <si>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</si>
  <si>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</si>
  <si>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</si>
  <si>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</si>
  <si>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</si>
  <si>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</si>
  <si>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</si>
  <si>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</si>
  <si>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</si>
  <si>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</si>
  <si>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</si>
  <si>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</si>
  <si>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</si>
  <si>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</si>
  <si>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</si>
  <si>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</si>
  <si>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</si>
  <si>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</si>
  <si>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</si>
  <si>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</si>
  <si>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</si>
  <si>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</si>
  <si>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</si>
  <si>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</si>
  <si>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</si>
  <si>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</si>
  <si>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</si>
  <si>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</si>
  <si>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</si>
  <si>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</si>
  <si>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</si>
  <si>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</si>
  <si>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</si>
  <si>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</si>
  <si>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</si>
  <si>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</si>
  <si>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</si>
  <si>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</si>
  <si>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</si>
  <si>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</si>
  <si>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</si>
  <si>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</si>
  <si>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</si>
  <si>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</si>
  <si>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</si>
  <si>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</si>
  <si>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</si>
  <si>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</si>
  <si>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</si>
  <si>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</si>
  <si>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</si>
  <si>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</si>
  <si>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</si>
  <si>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</si>
  <si>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</si>
  <si>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</si>
  <si>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</si>
  <si>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</si>
  <si>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</si>
  <si>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</si>
  <si>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</si>
  <si>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</si>
  <si>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</si>
  <si>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</si>
  <si>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</si>
  <si>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</si>
  <si>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</si>
  <si>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</si>
  <si>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</si>
  <si>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</si>
  <si>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</si>
  <si>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</si>
  <si>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</si>
  <si>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</si>
  <si>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</si>
  <si>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</si>
  <si>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</si>
  <si>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</si>
  <si>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</si>
  <si>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</si>
  <si>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</si>
  <si>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</si>
  <si>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</si>
  <si>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</si>
  <si>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</si>
  <si>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</si>
  <si>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</si>
  <si>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</si>
  <si>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</si>
  <si>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</si>
  <si>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</si>
  <si>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</si>
  <si>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</si>
  <si>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</si>
  <si>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</si>
  <si>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</si>
  <si>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</si>
  <si>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</si>
  <si>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</si>
  <si>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</si>
  <si>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</si>
  <si>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</si>
  <si>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</si>
  <si>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</si>
  <si>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</si>
  <si>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</si>
  <si>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</si>
  <si>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</si>
  <si>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</si>
  <si>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</si>
  <si>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</si>
  <si>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</si>
  <si>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</si>
  <si>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</si>
  <si>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</si>
  <si>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</si>
  <si>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</si>
  <si>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</si>
  <si>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</si>
  <si>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</si>
  <si>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</si>
  <si>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</si>
  <si>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</si>
  <si>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</si>
  <si>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</si>
  <si>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</si>
  <si>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</si>
  <si>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</si>
  <si>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</si>
  <si>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</si>
  <si>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</si>
  <si>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</si>
  <si>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</si>
  <si>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</si>
  <si>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</si>
  <si>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</si>
  <si>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</si>
  <si>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</si>
  <si>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</si>
  <si>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</si>
  <si>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</si>
  <si>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</si>
  <si>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</si>
  <si>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</si>
  <si>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</si>
  <si>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</si>
  <si>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</si>
  <si>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</si>
  <si>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</si>
  <si>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</si>
  <si>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</si>
  <si>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BLG</t>
    <phoneticPr fontId="3" type="noConversion"/>
  </si>
  <si>
    <t>S</t>
    <phoneticPr fontId="3" type="noConversion"/>
  </si>
  <si>
    <t>E</t>
    <phoneticPr fontId="3" type="noConversion"/>
  </si>
  <si>
    <t>KSP</t>
    <phoneticPr fontId="3" type="noConversion"/>
  </si>
  <si>
    <t>20s/23k 35s/27k 50s/25k</t>
    <phoneticPr fontId="3" type="noConversion"/>
  </si>
  <si>
    <t>20s/20k 35s/26k 50s/27k</t>
    <phoneticPr fontId="3" type="noConversion"/>
  </si>
  <si>
    <t>NW</t>
    <phoneticPr fontId="3" type="noConversion"/>
  </si>
  <si>
    <t>M_049055-049056:K</t>
    <phoneticPr fontId="3" type="noConversion"/>
  </si>
  <si>
    <t>E_2179</t>
    <phoneticPr fontId="3" type="noConversion"/>
  </si>
  <si>
    <t>M_049268-049269:K</t>
    <phoneticPr fontId="3" type="noConversion"/>
  </si>
  <si>
    <t>1. [E_2179] : IC K crash 상태에서 생성.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</si>
</sst>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B44" sqref="B44:P4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46116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0.97361111111111109</v>
      </c>
      <c r="D9" s="7">
        <v>1.8</v>
      </c>
      <c r="E9" s="7">
        <v>19.100000000000001</v>
      </c>
      <c r="F9" s="7">
        <v>24</v>
      </c>
      <c r="G9" s="34" t="s">
        <v>190</v>
      </c>
      <c r="H9" s="7">
        <v>1.9</v>
      </c>
      <c r="I9" s="34">
        <v>96.7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0.19930555555555554</v>
      </c>
      <c r="D10" s="7">
        <v>1.3</v>
      </c>
      <c r="E10" s="7">
        <v>18.600000000000001</v>
      </c>
      <c r="F10" s="7">
        <v>20</v>
      </c>
      <c r="G10" s="113" t="s">
        <v>186</v>
      </c>
      <c r="H10" s="7">
        <v>1.4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0.4236111111111111</v>
      </c>
      <c r="D11" s="13">
        <v>1.1000000000000001</v>
      </c>
      <c r="E11" s="13">
        <v>18.5</v>
      </c>
      <c r="F11" s="13">
        <v>11</v>
      </c>
      <c r="G11" s="113" t="s">
        <v>185</v>
      </c>
      <c r="H11" s="7">
        <v>2.7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23.45</v>
      </c>
      <c r="D12" s="17">
        <f>AVERAGE(D9:D11)</f>
        <v>1.4000000000000001</v>
      </c>
      <c r="E12" s="17">
        <f>AVERAGE(E9:E11)</f>
        <v>18.733333333333334</v>
      </c>
      <c r="F12" s="18">
        <f>AVERAGE(F9:F11)</f>
        <v>18.333333333333332</v>
      </c>
      <c r="G12" s="19"/>
      <c r="H12" s="20">
        <f>AVERAGE(H9:H11)</f>
        <v>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187</v>
      </c>
      <c r="H16" s="25" t="s">
        <v>184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0.93888888888888899</v>
      </c>
      <c r="D17" s="26">
        <v>0.94027777777777777</v>
      </c>
      <c r="E17" s="26">
        <v>0.97361111111111109</v>
      </c>
      <c r="F17" s="26">
        <v>0.99513888888888891</v>
      </c>
      <c r="G17" s="26">
        <v>1.7361111111111112E-2</v>
      </c>
      <c r="H17" s="26">
        <v>0.19583333333333333</v>
      </c>
      <c r="I17" s="26">
        <v>0.42708333333333331</v>
      </c>
      <c r="J17" s="26"/>
      <c r="K17" s="26"/>
      <c r="L17" s="26"/>
      <c r="M17" s="26"/>
      <c r="N17" s="26"/>
      <c r="O17" s="26"/>
      <c r="P17" s="26">
        <v>0.43124999999999997</v>
      </c>
    </row>
    <row r="18" spans="2:16" ht="14.15" customHeight="1" x14ac:dyDescent="0.45">
      <c r="B18" s="33" t="s">
        <v>43</v>
      </c>
      <c r="C18" s="25">
        <v>48957</v>
      </c>
      <c r="D18" s="25">
        <v>48958</v>
      </c>
      <c r="E18" s="25">
        <v>48969</v>
      </c>
      <c r="F18" s="25">
        <v>48984</v>
      </c>
      <c r="G18" s="25">
        <v>49000</v>
      </c>
      <c r="H18" s="25">
        <v>49117</v>
      </c>
      <c r="I18" s="25">
        <v>49274</v>
      </c>
      <c r="J18" s="25"/>
      <c r="K18" s="25"/>
      <c r="L18" s="25"/>
      <c r="M18" s="25"/>
      <c r="N18" s="25"/>
      <c r="O18" s="25"/>
      <c r="P18" s="25">
        <v>49279</v>
      </c>
    </row>
    <row r="19" spans="2:16" ht="14.15" customHeight="1" thickBot="1" x14ac:dyDescent="0.5">
      <c r="B19" s="12" t="s">
        <v>44</v>
      </c>
      <c r="C19" s="27"/>
      <c r="D19" s="25">
        <v>48968</v>
      </c>
      <c r="E19" s="28">
        <v>48983</v>
      </c>
      <c r="F19" s="25">
        <v>48999</v>
      </c>
      <c r="G19" s="28">
        <v>49116</v>
      </c>
      <c r="H19" s="25">
        <v>49273</v>
      </c>
      <c r="I19" s="28">
        <v>49278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16</v>
      </c>
      <c r="G20" s="31">
        <f t="shared" si="0"/>
        <v>117</v>
      </c>
      <c r="H20" s="31">
        <f t="shared" si="0"/>
        <v>157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0.96180555555555547</v>
      </c>
      <c r="D24" s="115">
        <v>0.96388888888888891</v>
      </c>
      <c r="E24" s="112" t="s">
        <v>174</v>
      </c>
      <c r="F24" s="157" t="s">
        <v>188</v>
      </c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0.96527777777777779</v>
      </c>
      <c r="D26" s="115">
        <v>0.96805555555555556</v>
      </c>
      <c r="E26" s="112" t="s">
        <v>173</v>
      </c>
      <c r="F26" s="157" t="s">
        <v>189</v>
      </c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0.20694444444444446</v>
      </c>
      <c r="D30" s="41">
        <v>0.1763888888888889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0.40416666666666667</v>
      </c>
    </row>
    <row r="31" spans="2:16" ht="14.15" customHeight="1" x14ac:dyDescent="0.45">
      <c r="B31" s="35" t="s">
        <v>164</v>
      </c>
      <c r="C31" s="45">
        <v>0.22777777777777777</v>
      </c>
      <c r="D31" s="6">
        <v>0.17847222222222223</v>
      </c>
      <c r="E31" s="6"/>
      <c r="F31" s="6"/>
      <c r="G31" s="6"/>
      <c r="H31" s="6"/>
      <c r="I31" s="6"/>
      <c r="J31" s="6">
        <v>2.2222222222222223E-2</v>
      </c>
      <c r="K31" s="6">
        <v>2.1527777777777781E-2</v>
      </c>
      <c r="L31" s="6"/>
      <c r="M31" s="6"/>
      <c r="N31" s="6"/>
      <c r="O31" s="46"/>
      <c r="P31" s="44">
        <f>SUM(C31:N31)</f>
        <v>0.44999999999999996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0.22777777777777777</v>
      </c>
      <c r="D34" s="107">
        <f t="shared" ref="D34:M34" si="2">D31-D32-D33</f>
        <v>0.17847222222222223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2.2222222222222223E-2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0.44999999999999996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191</v>
      </c>
      <c r="D36" s="161"/>
      <c r="E36" s="160" t="s">
        <v>192</v>
      </c>
      <c r="F36" s="161"/>
      <c r="G36" s="160" t="s">
        <v>193</v>
      </c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194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3.09</v>
      </c>
      <c r="E53" s="110">
        <v>1.33</v>
      </c>
      <c r="F53" s="110">
        <v>0.88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1244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-162.1</v>
      </c>
      <c r="D72" s="58">
        <v>-163.5</v>
      </c>
      <c r="E72" s="98" t="s">
        <v>117</v>
      </c>
      <c r="F72" s="58">
        <v>22.8</v>
      </c>
      <c r="G72" s="58">
        <v>18.3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-165.4</v>
      </c>
      <c r="D73" s="58">
        <v>-168.3</v>
      </c>
      <c r="E73" s="100" t="s">
        <v>121</v>
      </c>
      <c r="F73" s="59">
        <v>33.1</v>
      </c>
      <c r="G73" s="59">
        <v>21.5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-191.6</v>
      </c>
      <c r="D74" s="58">
        <v>-191.3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-107.7</v>
      </c>
      <c r="D75" s="58">
        <v>-109.7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31.1</v>
      </c>
      <c r="D76" s="58">
        <v>28.1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27.1</v>
      </c>
      <c r="D77" s="58">
        <v>23.9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25.2</v>
      </c>
      <c r="D78" s="58">
        <v>21.9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23.7</v>
      </c>
      <c r="D79" s="58">
        <v>20.5</v>
      </c>
      <c r="E79" s="98" t="s">
        <v>151</v>
      </c>
      <c r="F79" s="58">
        <v>18.600000000000001</v>
      </c>
      <c r="G79" s="58">
        <v>18.399999999999999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1.06E-4</v>
      </c>
      <c r="D80" s="62">
        <v>1.0900000000000001E-4</v>
      </c>
      <c r="E80" s="100" t="s">
        <v>156</v>
      </c>
      <c r="F80" s="59">
        <v>27.8</v>
      </c>
      <c r="G80" s="59">
        <v>15.3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2026-04-04T10:25:56Z</dcterms:modified>
</cp:coreProperties>
</file>