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6C045372-AFAF-418E-9F29-19881340C4B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<sst xmlns="http://schemas.openxmlformats.org/spreadsheetml/2006/main" count="205" uniqueCount="191">
  <si>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</si>
  <si>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</si>
  <si>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</si>
  <si>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</si>
  <si>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</si>
  <si>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</si>
  <si>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</si>
  <si>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</si>
  <si>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</si>
  <si>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</si>
  <si>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</si>
  <si>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</si>
  <si>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</si>
  <si>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</si>
  <si>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</si>
  <si>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</si>
  <si>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</si>
  <si>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</si>
  <si>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</si>
  <si>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</si>
  <si>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</si>
  <si>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</si>
  <si>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</si>
  <si>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</si>
  <si>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</si>
  <si>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</si>
  <si>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</si>
  <si>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</si>
  <si>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</si>
  <si>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</si>
  <si>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</si>
  <si>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</si>
  <si>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</si>
  <si>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</si>
  <si>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</si>
  <si>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</si>
  <si>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</si>
  <si>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</si>
  <si>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</si>
  <si>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</si>
  <si>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</si>
  <si>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</si>
  <si>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</si>
  <si>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</si>
  <si>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</si>
  <si>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</si>
  <si>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</si>
  <si>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</si>
  <si>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</si>
  <si>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</si>
  <si>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</si>
  <si>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</si>
  <si>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</si>
  <si>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</si>
  <si>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</si>
  <si>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</si>
  <si>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</si>
  <si>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</si>
  <si>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</si>
  <si>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</si>
  <si>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</si>
  <si>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</si>
  <si>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</si>
  <si>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</si>
  <si>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</si>
  <si>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</si>
  <si>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</si>
  <si>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</si>
  <si>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</si>
  <si>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</si>
  <si>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</si>
  <si>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</si>
  <si>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</si>
  <si>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</si>
  <si>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</si>
  <si>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</si>
  <si>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</si>
  <si>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</si>
  <si>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</si>
  <si>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</si>
  <si>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</si>
  <si>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</si>
  <si>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</si>
  <si>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</si>
  <si>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</si>
  <si>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</si>
  <si>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</si>
  <si>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</si>
  <si>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</si>
  <si>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</si>
  <si>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</si>
  <si>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</si>
  <si>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</si>
  <si>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</si>
  <si>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</si>
  <si>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</si>
  <si>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</si>
  <si>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</si>
  <si>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</si>
  <si>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</si>
  <si>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</si>
  <si>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</si>
  <si>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</si>
  <si>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</si>
  <si>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</si>
  <si>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</si>
  <si>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</si>
  <si>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</si>
  <si>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</si>
  <si>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</si>
  <si>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</si>
  <si>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</si>
  <si>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</si>
  <si>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</si>
  <si>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</si>
  <si>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</si>
  <si>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</si>
  <si>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</si>
  <si>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</si>
  <si>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</si>
  <si>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</si>
  <si>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</si>
  <si>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</si>
  <si>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</si>
  <si>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</si>
  <si>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</si>
  <si>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</si>
  <si>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</si>
  <si>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</si>
  <si>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</si>
  <si>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</si>
  <si>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</si>
  <si>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</si>
  <si>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</si>
  <si>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</si>
  <si>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</si>
  <si>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</si>
  <si>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</si>
  <si>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</si>
  <si>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</si>
  <si>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</si>
  <si>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</si>
  <si>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</si>
  <si>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</si>
  <si>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</si>
  <si>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</si>
  <si>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</si>
  <si>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</si>
  <si>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</si>
  <si>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</si>
  <si>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</si>
  <si>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</si>
  <si>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</si>
  <si>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</si>
  <si>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</si>
  <si>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</si>
  <si>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</si>
  <si>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</si>
  <si>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</si>
  <si>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</si>
  <si>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</si>
  <si>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</si>
  <si>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</si>
  <si>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</si>
  <si>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</si>
  <si>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</si>
  <si>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</si>
  <si>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</si>
  <si>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</si>
  <si>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</si>
  <si>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</si>
  <si>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</si>
  <si>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</si>
  <si>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</si>
  <si>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</si>
  <si>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</si>
  <si>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</si>
  <si>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</si>
  <si>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</si>
  <si>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</si>
  <si>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</si>
  <si>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</si>
  <si>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</si>
  <si>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SW</t>
    <phoneticPr fontId="3" type="noConversion"/>
  </si>
  <si>
    <t>S</t>
    <phoneticPr fontId="3" type="noConversion"/>
  </si>
  <si>
    <t>ENG-KSP</t>
    <phoneticPr fontId="3" type="noConversion"/>
  </si>
  <si>
    <t>E</t>
    <phoneticPr fontId="3" type="noConversion"/>
  </si>
  <si>
    <t>ALL</t>
    <phoneticPr fontId="3" type="noConversion"/>
  </si>
  <si>
    <t>BLG</t>
    <phoneticPr fontId="3" type="noConversion"/>
  </si>
  <si>
    <t>L_047839</t>
    <phoneticPr fontId="3" type="noConversion"/>
  </si>
  <si>
    <t>2. [8:20 - 9:20] : IC G is crashed, 초점 그래프 기록 안됨.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</si>
</sst>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1" zoomScale="145" zoomScaleNormal="145" workbookViewId="0">
      <selection activeCell="B92" sqref="B92:P92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46112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0.97777777777777775</v>
      </c>
      <c r="D9" s="7">
        <v>0.8</v>
      </c>
      <c r="E9" s="7">
        <v>17.8</v>
      </c>
      <c r="F9" s="7">
        <v>31</v>
      </c>
      <c r="G9" s="34" t="s">
        <v>186</v>
      </c>
      <c r="H9" s="7">
        <v>0.4</v>
      </c>
      <c r="I9" s="34">
        <v>94.3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0.20069444444444443</v>
      </c>
      <c r="D10" s="7">
        <v>1</v>
      </c>
      <c r="E10" s="7">
        <v>17.7</v>
      </c>
      <c r="F10" s="7">
        <v>32</v>
      </c>
      <c r="G10" s="113" t="s">
        <v>184</v>
      </c>
      <c r="H10" s="7">
        <v>1.9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0.42152777777777778</v>
      </c>
      <c r="D11" s="13">
        <v>0.9</v>
      </c>
      <c r="E11" s="13">
        <v>16.399999999999999</v>
      </c>
      <c r="F11" s="13">
        <v>33</v>
      </c>
      <c r="G11" s="113" t="s">
        <v>183</v>
      </c>
      <c r="H11" s="7">
        <v>0.7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23.443750000000001</v>
      </c>
      <c r="D12" s="17">
        <f>AVERAGE(D9:D11)</f>
        <v>0.9</v>
      </c>
      <c r="E12" s="17">
        <f>AVERAGE(E9:E11)</f>
        <v>17.3</v>
      </c>
      <c r="F12" s="18">
        <f>AVERAGE(F9:F11)</f>
        <v>32</v>
      </c>
      <c r="G12" s="19"/>
      <c r="H12" s="20">
        <f>AVERAGE(H9:H11)</f>
        <v>1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185</v>
      </c>
      <c r="H16" s="25" t="s">
        <v>188</v>
      </c>
      <c r="I16" s="25" t="s">
        <v>187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0.94444444444444453</v>
      </c>
      <c r="D17" s="26">
        <v>0.9458333333333333</v>
      </c>
      <c r="E17" s="26">
        <v>0.97777777777777775</v>
      </c>
      <c r="F17" s="26">
        <v>0.99930555555555556</v>
      </c>
      <c r="G17" s="26">
        <v>2.013888888888889E-2</v>
      </c>
      <c r="H17" s="26">
        <v>0.20555555555555557</v>
      </c>
      <c r="I17" s="26">
        <v>0.42638888888888887</v>
      </c>
      <c r="J17" s="26"/>
      <c r="K17" s="26"/>
      <c r="L17" s="26"/>
      <c r="M17" s="26"/>
      <c r="N17" s="26"/>
      <c r="O17" s="26"/>
      <c r="P17" s="26">
        <v>0.43124999999999997</v>
      </c>
    </row>
    <row r="18" spans="2:16" ht="14.15" customHeight="1" x14ac:dyDescent="0.45">
      <c r="B18" s="33" t="s">
        <v>43</v>
      </c>
      <c r="C18" s="25">
        <v>47777</v>
      </c>
      <c r="D18" s="25">
        <v>47778</v>
      </c>
      <c r="E18" s="25">
        <v>47783</v>
      </c>
      <c r="F18" s="25">
        <v>47798</v>
      </c>
      <c r="G18" s="25">
        <v>47813</v>
      </c>
      <c r="H18" s="25">
        <v>47934</v>
      </c>
      <c r="I18" s="25">
        <v>48080</v>
      </c>
      <c r="J18" s="25"/>
      <c r="K18" s="25"/>
      <c r="L18" s="25"/>
      <c r="M18" s="25"/>
      <c r="N18" s="25"/>
      <c r="O18" s="25"/>
      <c r="P18" s="25">
        <v>48086</v>
      </c>
    </row>
    <row r="19" spans="2:16" ht="14.15" customHeight="1" thickBot="1" x14ac:dyDescent="0.5">
      <c r="B19" s="12" t="s">
        <v>44</v>
      </c>
      <c r="C19" s="27"/>
      <c r="D19" s="25">
        <v>47782</v>
      </c>
      <c r="E19" s="28">
        <v>47797</v>
      </c>
      <c r="F19" s="25">
        <v>47812</v>
      </c>
      <c r="G19" s="28">
        <v>47933</v>
      </c>
      <c r="H19" s="25">
        <v>48079</v>
      </c>
      <c r="I19" s="28">
        <v>48085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15</v>
      </c>
      <c r="F20" s="31">
        <f t="shared" si="0"/>
        <v>15</v>
      </c>
      <c r="G20" s="31">
        <f t="shared" si="0"/>
        <v>121</v>
      </c>
      <c r="H20" s="31">
        <f t="shared" si="0"/>
        <v>146</v>
      </c>
      <c r="I20" s="31">
        <f t="shared" si="0"/>
        <v>6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0.19444444444444445</v>
      </c>
      <c r="D30" s="41"/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>
        <v>0.18402777777777779</v>
      </c>
      <c r="P30" s="44">
        <f>SUM(C30:J30,L30:N30)</f>
        <v>0.21527777777777779</v>
      </c>
    </row>
    <row r="31" spans="2:16" ht="14.15" customHeight="1" x14ac:dyDescent="0.45">
      <c r="B31" s="35" t="s">
        <v>164</v>
      </c>
      <c r="C31" s="45">
        <v>0.21597222222222223</v>
      </c>
      <c r="D31" s="6">
        <v>0.18541666666666667</v>
      </c>
      <c r="E31" s="6"/>
      <c r="F31" s="6"/>
      <c r="G31" s="6"/>
      <c r="H31" s="6"/>
      <c r="I31" s="6"/>
      <c r="J31" s="6">
        <v>2.0833333333333332E-2</v>
      </c>
      <c r="K31" s="6">
        <v>2.1527777777777781E-2</v>
      </c>
      <c r="L31" s="6"/>
      <c r="M31" s="6"/>
      <c r="N31" s="6"/>
      <c r="O31" s="46"/>
      <c r="P31" s="44">
        <f>SUM(C31:N31)</f>
        <v>0.44374999999999998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0.21597222222222223</v>
      </c>
      <c r="D34" s="107">
        <f t="shared" ref="D34:M34" si="2">D31-D32-D33</f>
        <v>0.18541666666666667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2.0833333333333332E-2</v>
      </c>
      <c r="K34" s="107">
        <f t="shared" si="2"/>
        <v>2.1527777777777781E-2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0.44374999999999998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189</v>
      </c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0.71</v>
      </c>
      <c r="E53" s="110">
        <v>0.97</v>
      </c>
      <c r="F53" s="110">
        <v>0.81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724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-161.6</v>
      </c>
      <c r="D72" s="58">
        <v>-163.19999999999999</v>
      </c>
      <c r="E72" s="98" t="s">
        <v>117</v>
      </c>
      <c r="F72" s="58">
        <v>22.1</v>
      </c>
      <c r="G72" s="58">
        <v>19.3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-164.8</v>
      </c>
      <c r="D73" s="58">
        <v>-166.3</v>
      </c>
      <c r="E73" s="100" t="s">
        <v>121</v>
      </c>
      <c r="F73" s="59">
        <v>28.2</v>
      </c>
      <c r="G73" s="59">
        <v>39.9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-190.9</v>
      </c>
      <c r="D74" s="58">
        <v>-191.5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-106.3</v>
      </c>
      <c r="D75" s="58">
        <v>-109.6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31.6</v>
      </c>
      <c r="D76" s="58">
        <v>28.5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27.3</v>
      </c>
      <c r="D77" s="58">
        <v>24.3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25.3</v>
      </c>
      <c r="D78" s="58">
        <v>22.3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23.7</v>
      </c>
      <c r="D79" s="58">
        <v>20.8</v>
      </c>
      <c r="E79" s="98" t="s">
        <v>151</v>
      </c>
      <c r="F79" s="58">
        <v>20.5</v>
      </c>
      <c r="G79" s="58">
        <v>17.100000000000001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1.0399999999999999E-4</v>
      </c>
      <c r="D80" s="62">
        <v>1.07E-4</v>
      </c>
      <c r="E80" s="100" t="s">
        <v>156</v>
      </c>
      <c r="F80" s="59">
        <v>29.1</v>
      </c>
      <c r="G80" s="59">
        <v>38.299999999999997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 t="s">
        <v>190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2026-03-31T10:25:14Z</dcterms:modified>
</cp:coreProperties>
</file>