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D37ADD8E-268D-4FE2-94B6-C4B7BD690AE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<sst xmlns="http://schemas.openxmlformats.org/spreadsheetml/2006/main" count="210" uniqueCount="195">
  <si>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</si>
  <si>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</si>
  <si>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</si>
  <si>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</si>
  <si>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</si>
  <si>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</si>
  <si>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</si>
  <si>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</si>
  <si>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</si>
  <si>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</si>
  <si>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</si>
  <si>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</si>
  <si>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</si>
  <si>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</si>
  <si>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</si>
  <si>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</si>
  <si>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</si>
  <si>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</si>
  <si>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</si>
  <si>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</si>
  <si>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</si>
  <si>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</si>
  <si>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</si>
  <si>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</si>
  <si>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</si>
  <si>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</si>
  <si>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</si>
  <si>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</si>
  <si>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</si>
  <si>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</si>
  <si>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</si>
  <si>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</si>
  <si>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</si>
  <si>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</si>
  <si>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</si>
  <si>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</si>
  <si>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</si>
  <si>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</si>
  <si>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</si>
  <si>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</si>
  <si>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</si>
  <si>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</si>
  <si>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</si>
  <si>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</si>
  <si>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</si>
  <si>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</si>
  <si>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</si>
  <si>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</si>
  <si>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</si>
  <si>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</si>
  <si>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</si>
  <si>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</si>
  <si>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</si>
  <si>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</si>
  <si>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</si>
  <si>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</si>
  <si>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</si>
  <si>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</si>
  <si>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</si>
  <si>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</si>
  <si>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</si>
  <si>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</si>
  <si>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</si>
  <si>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</si>
  <si>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</si>
  <si>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</si>
  <si>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</si>
  <si>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</si>
  <si>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</si>
  <si>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</si>
  <si>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</si>
  <si>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</si>
  <si>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</si>
  <si>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</si>
  <si>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</si>
  <si>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</si>
  <si>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</si>
  <si>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</si>
  <si>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</si>
  <si>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</si>
  <si>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</si>
  <si>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</si>
  <si>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</si>
  <si>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</si>
  <si>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</si>
  <si>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</si>
  <si>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</si>
  <si>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</si>
  <si>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</si>
  <si>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</si>
  <si>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</si>
  <si>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</si>
  <si>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</si>
  <si>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</si>
  <si>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</si>
  <si>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</si>
  <si>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</si>
  <si>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</si>
  <si>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</si>
  <si>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</si>
  <si>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</si>
  <si>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</si>
  <si>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</si>
  <si>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</si>
  <si>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</si>
  <si>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</si>
  <si>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</si>
  <si>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</si>
  <si>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</si>
  <si>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</si>
  <si>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</si>
  <si>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</si>
  <si>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</si>
  <si>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</si>
  <si>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</si>
  <si>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</si>
  <si>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</si>
  <si>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</si>
  <si>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</si>
  <si>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</si>
  <si>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</si>
  <si>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</si>
  <si>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</si>
  <si>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</si>
  <si>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</si>
  <si>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</si>
  <si>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</si>
  <si>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</si>
  <si>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</si>
  <si>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</si>
  <si>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</si>
  <si>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</si>
  <si>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</si>
  <si>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</si>
  <si>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</si>
  <si>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</si>
  <si>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</si>
  <si>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</si>
  <si>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</si>
  <si>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</si>
  <si>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</si>
  <si>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</si>
  <si>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</si>
  <si>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</si>
  <si>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</si>
  <si>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</si>
  <si>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</si>
  <si>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</si>
  <si>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</si>
  <si>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</si>
  <si>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</si>
  <si>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</si>
  <si>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</si>
  <si>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</si>
  <si>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</si>
  <si>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</si>
  <si>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</si>
  <si>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</si>
  <si>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</si>
  <si>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</si>
  <si>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</si>
  <si>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</si>
  <si>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</si>
  <si>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</si>
  <si>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</si>
  <si>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</si>
  <si>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</si>
  <si>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</si>
  <si>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</si>
  <si>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</si>
  <si>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</si>
  <si>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</si>
  <si>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</si>
  <si>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</si>
  <si>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</si>
  <si>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</si>
  <si>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</si>
  <si>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</si>
  <si>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</si>
  <si>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</si>
  <si>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</si>
  <si>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</si>
  <si>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</si>
  <si>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DEEPS</t>
    <phoneticPr fontId="3" type="noConversion"/>
  </si>
  <si>
    <t>S</t>
    <phoneticPr fontId="3" type="noConversion"/>
  </si>
  <si>
    <t>NW</t>
    <phoneticPr fontId="3" type="noConversion"/>
  </si>
  <si>
    <t>ALL</t>
    <phoneticPr fontId="3" type="noConversion"/>
  </si>
  <si>
    <t>BLG</t>
    <phoneticPr fontId="3" type="noConversion"/>
  </si>
  <si>
    <t>2. [05:02 - 05:11] : 망원경이 스윙하며 포인팅 실패, EIB recycle.</t>
    <phoneticPr fontId="3" type="noConversion"/>
  </si>
  <si>
    <t>M_047674-047675:N</t>
    <phoneticPr fontId="3" type="noConversion"/>
  </si>
  <si>
    <t>M_047696</t>
    <phoneticPr fontId="3" type="noConversion"/>
  </si>
  <si>
    <t>60s/15k 60s/25k 45s/30k</t>
    <phoneticPr fontId="3" type="noConversion"/>
  </si>
  <si>
    <t>45s/20k 35s/27k 20s26k</t>
    <phoneticPr fontId="3" type="noConversion"/>
  </si>
  <si>
    <t>D_047525-047526</t>
    <phoneticPr fontId="3" type="noConversion"/>
  </si>
  <si>
    <t>1. [D_047525-047526] : 돔셔터 싱크 오류, 약 15도 가려짐.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</si>
</sst>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6" zoomScale="145" zoomScaleNormal="145" workbookViewId="0">
      <selection activeCell="B88" sqref="B88:P8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46111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0.9784722222222223</v>
      </c>
      <c r="D9" s="7">
        <v>1</v>
      </c>
      <c r="E9" s="7">
        <v>16.899999999999999</v>
      </c>
      <c r="F9" s="7">
        <v>31</v>
      </c>
      <c r="G9" s="34" t="s">
        <v>185</v>
      </c>
      <c r="H9" s="7">
        <v>0.3</v>
      </c>
      <c r="I9" s="34">
        <v>88.4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0.20069444444444443</v>
      </c>
      <c r="D10" s="7">
        <v>0.8</v>
      </c>
      <c r="E10" s="7">
        <v>16.899999999999999</v>
      </c>
      <c r="F10" s="7">
        <v>30</v>
      </c>
      <c r="G10" s="113" t="s">
        <v>184</v>
      </c>
      <c r="H10" s="7">
        <v>2.6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0.4201388888888889</v>
      </c>
      <c r="D11" s="13">
        <v>0.8</v>
      </c>
      <c r="E11" s="13">
        <v>15.7</v>
      </c>
      <c r="F11" s="13">
        <v>34</v>
      </c>
      <c r="G11" s="113" t="s">
        <v>185</v>
      </c>
      <c r="H11" s="7">
        <v>0.3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23.441666666666666</v>
      </c>
      <c r="D12" s="17">
        <f>AVERAGE(D9:D11)</f>
        <v>0.8666666666666667</v>
      </c>
      <c r="E12" s="17">
        <f>AVERAGE(E9:E11)</f>
        <v>16.5</v>
      </c>
      <c r="F12" s="18">
        <f>AVERAGE(F9:F11)</f>
        <v>31.666666666666668</v>
      </c>
      <c r="G12" s="19"/>
      <c r="H12" s="20">
        <f>AVERAGE(H9:H11)</f>
        <v>1.0666666666666667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183</v>
      </c>
      <c r="H16" s="25" t="s">
        <v>187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0.94305555555555554</v>
      </c>
      <c r="D17" s="26">
        <v>0.94374999999999998</v>
      </c>
      <c r="E17" s="26">
        <v>0.9784722222222223</v>
      </c>
      <c r="F17" s="26">
        <v>6.9444444444444447E-4</v>
      </c>
      <c r="G17" s="26">
        <v>2.2916666666666669E-2</v>
      </c>
      <c r="H17" s="26">
        <v>0.20833333333333334</v>
      </c>
      <c r="I17" s="26">
        <v>0.42708333333333331</v>
      </c>
      <c r="J17" s="26"/>
      <c r="K17" s="26"/>
      <c r="L17" s="26"/>
      <c r="M17" s="26"/>
      <c r="N17" s="26"/>
      <c r="O17" s="26"/>
      <c r="P17" s="26">
        <v>0.44305555555555554</v>
      </c>
    </row>
    <row r="18" spans="2:16" ht="14.15" customHeight="1" x14ac:dyDescent="0.45">
      <c r="B18" s="33" t="s">
        <v>43</v>
      </c>
      <c r="C18" s="25">
        <v>47514</v>
      </c>
      <c r="D18" s="25">
        <v>47515</v>
      </c>
      <c r="E18" s="25">
        <v>47520</v>
      </c>
      <c r="F18" s="25">
        <v>47535</v>
      </c>
      <c r="G18" s="25">
        <v>47550</v>
      </c>
      <c r="H18" s="25">
        <v>47628</v>
      </c>
      <c r="I18" s="25">
        <v>47765</v>
      </c>
      <c r="J18" s="25"/>
      <c r="K18" s="25"/>
      <c r="L18" s="25"/>
      <c r="M18" s="25"/>
      <c r="N18" s="25"/>
      <c r="O18" s="25"/>
      <c r="P18" s="25">
        <v>47776</v>
      </c>
    </row>
    <row r="19" spans="2:16" ht="14.15" customHeight="1" thickBot="1" x14ac:dyDescent="0.5">
      <c r="B19" s="12" t="s">
        <v>44</v>
      </c>
      <c r="C19" s="27"/>
      <c r="D19" s="25">
        <v>47519</v>
      </c>
      <c r="E19" s="28">
        <v>47534</v>
      </c>
      <c r="F19" s="25">
        <v>47549</v>
      </c>
      <c r="G19" s="28">
        <v>47627</v>
      </c>
      <c r="H19" s="25">
        <v>47764</v>
      </c>
      <c r="I19" s="28">
        <v>47775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15</v>
      </c>
      <c r="G20" s="31">
        <f t="shared" si="0"/>
        <v>78</v>
      </c>
      <c r="H20" s="31">
        <f t="shared" si="0"/>
        <v>137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>
        <v>0.42708333333333331</v>
      </c>
      <c r="K23" s="115">
        <v>0.42986111111111108</v>
      </c>
      <c r="L23" s="112" t="s">
        <v>173</v>
      </c>
      <c r="M23" s="130" t="s">
        <v>191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>
        <v>0.43124999999999997</v>
      </c>
      <c r="K25" s="115">
        <v>0.43472222222222223</v>
      </c>
      <c r="L25" s="112" t="s">
        <v>174</v>
      </c>
      <c r="M25" s="130" t="s">
        <v>192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0.19166666666666665</v>
      </c>
      <c r="D30" s="41"/>
      <c r="E30" s="41"/>
      <c r="F30" s="41"/>
      <c r="G30" s="41">
        <v>0.18541666666666667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0.39791666666666664</v>
      </c>
    </row>
    <row r="31" spans="2:16" ht="14.15" customHeight="1" x14ac:dyDescent="0.45">
      <c r="B31" s="35" t="s">
        <v>164</v>
      </c>
      <c r="C31" s="45">
        <v>0.21180555555555555</v>
      </c>
      <c r="D31" s="6"/>
      <c r="E31" s="6"/>
      <c r="F31" s="6"/>
      <c r="G31" s="6">
        <v>0.18541666666666667</v>
      </c>
      <c r="H31" s="6"/>
      <c r="I31" s="6"/>
      <c r="J31" s="6">
        <v>2.2222222222222223E-2</v>
      </c>
      <c r="K31" s="6">
        <v>2.2222222222222223E-2</v>
      </c>
      <c r="L31" s="6"/>
      <c r="M31" s="6"/>
      <c r="N31" s="6"/>
      <c r="O31" s="46"/>
      <c r="P31" s="44">
        <f>SUM(C31:N31)</f>
        <v>0.44166666666666665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0.21180555555555555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0.18541666666666667</v>
      </c>
      <c r="H34" s="107">
        <f t="shared" si="2"/>
        <v>0</v>
      </c>
      <c r="I34" s="107">
        <f>I31-I32-I33</f>
        <v>0</v>
      </c>
      <c r="J34" s="107">
        <f t="shared" si="2"/>
        <v>2.2222222222222223E-2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0.44166666666666665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193</v>
      </c>
      <c r="D36" s="145"/>
      <c r="E36" s="144" t="s">
        <v>189</v>
      </c>
      <c r="F36" s="145"/>
      <c r="G36" s="144" t="s">
        <v>190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194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1.58</v>
      </c>
      <c r="E53" s="110">
        <v>0.51</v>
      </c>
      <c r="F53" s="110">
        <v>1.05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600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1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-161.30000000000001</v>
      </c>
      <c r="D72" s="58">
        <v>-163.30000000000001</v>
      </c>
      <c r="E72" s="98" t="s">
        <v>117</v>
      </c>
      <c r="F72" s="58">
        <v>22.4</v>
      </c>
      <c r="G72" s="58">
        <v>18.7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-164.4</v>
      </c>
      <c r="D73" s="58">
        <v>-166.2</v>
      </c>
      <c r="E73" s="100" t="s">
        <v>121</v>
      </c>
      <c r="F73" s="59">
        <v>32.700000000000003</v>
      </c>
      <c r="G73" s="59">
        <v>36.9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-190.2</v>
      </c>
      <c r="D74" s="58">
        <v>-191.6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-105.6</v>
      </c>
      <c r="D75" s="58">
        <v>-109.8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31.7</v>
      </c>
      <c r="D76" s="58">
        <v>28.2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24.1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25.4</v>
      </c>
      <c r="D78" s="58">
        <v>22.2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23.8</v>
      </c>
      <c r="D79" s="58">
        <v>20.7</v>
      </c>
      <c r="E79" s="98" t="s">
        <v>151</v>
      </c>
      <c r="F79" s="58">
        <v>20.7</v>
      </c>
      <c r="G79" s="58">
        <v>16.5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1.01E-4</v>
      </c>
      <c r="D80" s="62">
        <v>1E-4</v>
      </c>
      <c r="E80" s="100" t="s">
        <v>156</v>
      </c>
      <c r="F80" s="59">
        <v>26.4</v>
      </c>
      <c r="G80" s="59">
        <v>37.799999999999997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188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2026-03-30T10:42:52Z</dcterms:modified>
</cp:coreProperties>
</file>