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621DB542-CCF7-4886-AA8E-A064D7B5B7D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<sst xmlns="http://schemas.openxmlformats.org/spreadsheetml/2006/main" count="207" uniqueCount="193">
  <si>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</si>
  <si>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</si>
  <si>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</si>
  <si>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</si>
  <si>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</si>
  <si>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</si>
  <si>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</si>
  <si>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</si>
  <si>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</si>
  <si>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</si>
  <si>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</si>
  <si>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</si>
  <si>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</si>
  <si>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</si>
  <si>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</si>
  <si>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</si>
  <si>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</si>
  <si>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</si>
  <si>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</si>
  <si>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</si>
  <si>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</si>
  <si>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</si>
  <si>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</si>
  <si>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</si>
  <si>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</si>
  <si>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</si>
  <si>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</si>
  <si>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</si>
  <si>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</si>
  <si>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</si>
  <si>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</si>
  <si>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</si>
  <si>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</si>
  <si>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</si>
  <si>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</si>
  <si>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</si>
  <si>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</si>
  <si>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</si>
  <si>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</si>
  <si>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</si>
  <si>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</si>
  <si>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</si>
  <si>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</si>
  <si>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</si>
  <si>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</si>
  <si>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</si>
  <si>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</si>
  <si>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</si>
  <si>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</si>
  <si>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</si>
  <si>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</si>
  <si>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</si>
  <si>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</si>
  <si>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</si>
  <si>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</si>
  <si>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</si>
  <si>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</si>
  <si>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</si>
  <si>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</si>
  <si>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</si>
  <si>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</si>
  <si>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</si>
  <si>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</si>
  <si>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</si>
  <si>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</si>
  <si>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</si>
  <si>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</si>
  <si>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</si>
  <si>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</si>
  <si>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</si>
  <si>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</si>
  <si>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</si>
  <si>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</si>
  <si>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</si>
  <si>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</si>
  <si>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</si>
  <si>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</si>
  <si>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</si>
  <si>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</si>
  <si>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</si>
  <si>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</si>
  <si>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</si>
  <si>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</si>
  <si>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</si>
  <si>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</si>
  <si>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</si>
  <si>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</si>
  <si>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</si>
  <si>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</si>
  <si>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</si>
  <si>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</si>
  <si>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</si>
  <si>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</si>
  <si>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</si>
  <si>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</si>
  <si>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</si>
  <si>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</si>
  <si>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</si>
  <si>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</si>
  <si>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</si>
  <si>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</si>
  <si>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</si>
  <si>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</si>
  <si>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</si>
  <si>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</si>
  <si>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</si>
  <si>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</si>
  <si>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</si>
  <si>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</si>
  <si>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</si>
  <si>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</si>
  <si>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</si>
  <si>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</si>
  <si>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</si>
  <si>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</si>
  <si>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</si>
  <si>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</si>
  <si>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</si>
  <si>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</si>
  <si>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</si>
  <si>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</si>
  <si>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</si>
  <si>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</si>
  <si>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</si>
  <si>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</si>
  <si>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</si>
  <si>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</si>
  <si>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</si>
  <si>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</si>
  <si>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</si>
  <si>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</si>
  <si>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</si>
  <si>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</si>
  <si>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</si>
  <si>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</si>
  <si>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</si>
  <si>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</si>
  <si>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</si>
  <si>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</si>
  <si>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</si>
  <si>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</si>
  <si>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</si>
  <si>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</si>
  <si>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</si>
  <si>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</si>
  <si>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</si>
  <si>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</si>
  <si>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</si>
  <si>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</si>
  <si>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</si>
  <si>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</si>
  <si>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</si>
  <si>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</si>
  <si>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</si>
  <si>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</si>
  <si>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</si>
  <si>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</si>
  <si>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</si>
  <si>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</si>
  <si>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</si>
  <si>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</si>
  <si>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</si>
  <si>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</si>
  <si>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</si>
  <si>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</si>
  <si>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</si>
  <si>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</si>
  <si>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</si>
  <si>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</si>
  <si>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</si>
  <si>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</si>
  <si>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</si>
  <si>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</si>
  <si>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</si>
  <si>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</si>
  <si>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</si>
  <si>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</si>
  <si>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</si>
  <si>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</si>
  <si>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</si>
  <si>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</si>
  <si>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</si>
  <si>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SW</t>
    <phoneticPr fontId="3" type="noConversion"/>
  </si>
  <si>
    <t>N</t>
    <phoneticPr fontId="3" type="noConversion"/>
  </si>
  <si>
    <t>NW</t>
    <phoneticPr fontId="3" type="noConversion"/>
  </si>
  <si>
    <t>허정환</t>
    <phoneticPr fontId="3" type="noConversion"/>
  </si>
  <si>
    <t>1. 월령 40% 이하로 방풍막 제거</t>
    <phoneticPr fontId="3" type="noConversion"/>
  </si>
  <si>
    <t>MMA-KS4</t>
    <phoneticPr fontId="3" type="noConversion"/>
  </si>
  <si>
    <t>ALL</t>
    <phoneticPr fontId="3" type="noConversion"/>
  </si>
  <si>
    <t>M_043918-043919:K</t>
    <phoneticPr fontId="3" type="noConversion"/>
  </si>
  <si>
    <t>M_043960-043961:K</t>
    <phoneticPr fontId="3" type="noConversion"/>
  </si>
  <si>
    <t>C_043900-043982</t>
    <phoneticPr fontId="3" type="noConversion"/>
  </si>
  <si>
    <t>M_044066-044067:T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</si>
</sst>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3" sqref="H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46098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0.98611111111111116</v>
      </c>
      <c r="D9" s="7">
        <v>1.4</v>
      </c>
      <c r="E9" s="7">
        <v>15</v>
      </c>
      <c r="F9" s="7">
        <v>23</v>
      </c>
      <c r="G9" s="34" t="s">
        <v>183</v>
      </c>
      <c r="H9" s="7">
        <v>0.9</v>
      </c>
      <c r="I9" s="34">
        <v>2.5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0.18611111111111112</v>
      </c>
      <c r="D10" s="7">
        <v>1.9</v>
      </c>
      <c r="E10" s="7">
        <v>13.1</v>
      </c>
      <c r="F10" s="7">
        <v>42</v>
      </c>
      <c r="G10" s="113" t="s">
        <v>184</v>
      </c>
      <c r="H10" s="7">
        <v>3.3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0.42222222222222222</v>
      </c>
      <c r="D11" s="13">
        <v>0.9</v>
      </c>
      <c r="E11" s="13">
        <v>13.5</v>
      </c>
      <c r="F11" s="13">
        <v>31</v>
      </c>
      <c r="G11" s="113" t="s">
        <v>182</v>
      </c>
      <c r="H11" s="7">
        <v>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23.43611111111111</v>
      </c>
      <c r="D12" s="17">
        <f>AVERAGE(D9:D11)</f>
        <v>1.4000000000000001</v>
      </c>
      <c r="E12" s="17">
        <f>AVERAGE(E9:E11)</f>
        <v>13.866666666666667</v>
      </c>
      <c r="F12" s="18">
        <f>AVERAGE(F9:F11)</f>
        <v>32</v>
      </c>
      <c r="G12" s="19"/>
      <c r="H12" s="20">
        <f>AVERAGE(H9:H11)</f>
        <v>1.7333333333333334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187</v>
      </c>
      <c r="H16" s="25" t="s">
        <v>180</v>
      </c>
      <c r="I16" s="25" t="s">
        <v>188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0.96180555555555547</v>
      </c>
      <c r="D17" s="26">
        <v>0.96388888888888891</v>
      </c>
      <c r="E17" s="26">
        <v>0.98611111111111116</v>
      </c>
      <c r="F17" s="26">
        <v>4.8611111111111112E-3</v>
      </c>
      <c r="G17" s="26">
        <v>0.16597222222222222</v>
      </c>
      <c r="H17" s="26">
        <v>0.24930555555555556</v>
      </c>
      <c r="I17" s="26">
        <v>0.42222222222222222</v>
      </c>
      <c r="J17" s="26"/>
      <c r="K17" s="26"/>
      <c r="L17" s="26"/>
      <c r="M17" s="26"/>
      <c r="N17" s="26"/>
      <c r="O17" s="26"/>
      <c r="P17" s="26">
        <v>0.42638888888888887</v>
      </c>
    </row>
    <row r="18" spans="2:16" ht="14.15" customHeight="1" x14ac:dyDescent="0.45">
      <c r="B18" s="33" t="s">
        <v>43</v>
      </c>
      <c r="C18" s="25">
        <v>43859</v>
      </c>
      <c r="D18" s="25">
        <v>43860</v>
      </c>
      <c r="E18" s="25">
        <v>43865</v>
      </c>
      <c r="F18" s="25">
        <v>43877</v>
      </c>
      <c r="G18" s="25">
        <v>43983</v>
      </c>
      <c r="H18" s="25">
        <v>44023</v>
      </c>
      <c r="I18" s="25">
        <v>44138</v>
      </c>
      <c r="J18" s="25"/>
      <c r="K18" s="25"/>
      <c r="L18" s="25"/>
      <c r="M18" s="25"/>
      <c r="N18" s="25"/>
      <c r="O18" s="25"/>
      <c r="P18" s="25">
        <v>44143</v>
      </c>
    </row>
    <row r="19" spans="2:16" ht="14.15" customHeight="1" thickBot="1" x14ac:dyDescent="0.5">
      <c r="B19" s="12" t="s">
        <v>44</v>
      </c>
      <c r="C19" s="27"/>
      <c r="D19" s="25">
        <v>43864</v>
      </c>
      <c r="E19" s="28">
        <v>43876</v>
      </c>
      <c r="F19" s="28">
        <v>43982</v>
      </c>
      <c r="G19" s="28">
        <v>44022</v>
      </c>
      <c r="H19" s="25">
        <v>44137</v>
      </c>
      <c r="I19" s="28">
        <v>44142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12</v>
      </c>
      <c r="F20" s="31">
        <f t="shared" si="0"/>
        <v>106</v>
      </c>
      <c r="G20" s="31">
        <f t="shared" si="0"/>
        <v>40</v>
      </c>
      <c r="H20" s="31">
        <f t="shared" si="0"/>
        <v>115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0.14930555555555555</v>
      </c>
      <c r="D30" s="41"/>
      <c r="E30" s="41"/>
      <c r="F30" s="41">
        <v>7.9166666666666663E-2</v>
      </c>
      <c r="G30" s="41"/>
      <c r="H30" s="41"/>
      <c r="I30" s="41"/>
      <c r="J30" s="41">
        <v>0.15277777777777776</v>
      </c>
      <c r="K30" s="42"/>
      <c r="L30" s="41"/>
      <c r="M30" s="41"/>
      <c r="N30" s="41"/>
      <c r="O30" s="43"/>
      <c r="P30" s="44">
        <f>SUM(C30:J30,L30:N30)</f>
        <v>0.38124999999999998</v>
      </c>
    </row>
    <row r="31" spans="2:16" ht="14.15" customHeight="1" x14ac:dyDescent="0.45">
      <c r="B31" s="35" t="s">
        <v>164</v>
      </c>
      <c r="C31" s="45">
        <v>0.17291666666666669</v>
      </c>
      <c r="D31" s="6"/>
      <c r="E31" s="6"/>
      <c r="F31" s="6">
        <v>8.3333333333333329E-2</v>
      </c>
      <c r="G31" s="6"/>
      <c r="H31" s="6"/>
      <c r="I31" s="6"/>
      <c r="J31" s="6">
        <v>0.16111111111111112</v>
      </c>
      <c r="K31" s="6">
        <v>1.8749999999999999E-2</v>
      </c>
      <c r="L31" s="6"/>
      <c r="M31" s="6"/>
      <c r="N31" s="6"/>
      <c r="O31" s="46"/>
      <c r="P31" s="44">
        <f>SUM(C31:N31)</f>
        <v>0.43611111111111117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0.17291666666666669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8.3333333333333329E-2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0.16111111111111112</v>
      </c>
      <c r="K34" s="107">
        <f t="shared" si="2"/>
        <v>1.8749999999999999E-2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0.43611111111111117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189</v>
      </c>
      <c r="F36" s="145"/>
      <c r="G36" s="144" t="s">
        <v>190</v>
      </c>
      <c r="H36" s="145"/>
      <c r="I36" s="144" t="s">
        <v>192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1.05</v>
      </c>
      <c r="E53" s="110">
        <v>1.88</v>
      </c>
      <c r="F53" s="110">
        <v>0.85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507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-161.6</v>
      </c>
      <c r="D72" s="58">
        <v>-164.1</v>
      </c>
      <c r="E72" s="98" t="s">
        <v>117</v>
      </c>
      <c r="F72" s="58">
        <v>20.9</v>
      </c>
      <c r="G72" s="58">
        <v>17.899999999999999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-165.1</v>
      </c>
      <c r="D73" s="58">
        <v>-167.4</v>
      </c>
      <c r="E73" s="100" t="s">
        <v>121</v>
      </c>
      <c r="F73" s="59">
        <v>30.7</v>
      </c>
      <c r="G73" s="59">
        <v>28.1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-190.1</v>
      </c>
      <c r="D74" s="58">
        <v>-192</v>
      </c>
      <c r="E74" s="100" t="s">
        <v>126</v>
      </c>
      <c r="F74" s="60">
        <v>20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-104.6</v>
      </c>
      <c r="D75" s="58">
        <v>-112.3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30.6</v>
      </c>
      <c r="D76" s="58">
        <v>27.1</v>
      </c>
      <c r="E76" s="100" t="s">
        <v>136</v>
      </c>
      <c r="F76" s="60">
        <v>10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26.3</v>
      </c>
      <c r="D77" s="58">
        <v>23.1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24.3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22.7</v>
      </c>
      <c r="D79" s="58">
        <v>19.600000000000001</v>
      </c>
      <c r="E79" s="98" t="s">
        <v>151</v>
      </c>
      <c r="F79" s="58">
        <v>21</v>
      </c>
      <c r="G79" s="58">
        <v>13.8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1.02E-4</v>
      </c>
      <c r="D80" s="62">
        <v>1.07E-4</v>
      </c>
      <c r="E80" s="100" t="s">
        <v>156</v>
      </c>
      <c r="F80" s="59">
        <v>22.2</v>
      </c>
      <c r="G80" s="59">
        <v>34.5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186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2026-03-17T10:19:21Z</dcterms:modified>
</cp:coreProperties>
</file>