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CC019BD8-9267-4CC9-A138-D51DB3C4C98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<sst xmlns="http://schemas.openxmlformats.org/spreadsheetml/2006/main" count="207" uniqueCount="193">
  <si>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</si>
  <si>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</si>
  <si>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</si>
  <si>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</si>
  <si>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</si>
  <si>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</si>
  <si>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</si>
  <si>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</si>
  <si>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</si>
  <si>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</si>
  <si>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</si>
  <si>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</si>
  <si>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</si>
  <si>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</si>
  <si>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</si>
  <si>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</si>
  <si>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</si>
  <si>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</si>
  <si>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</si>
  <si>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</si>
  <si>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</si>
  <si>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</si>
  <si>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</si>
  <si>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</si>
  <si>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</si>
  <si>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</si>
  <si>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</si>
  <si>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</si>
  <si>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</si>
  <si>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</si>
  <si>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</si>
  <si>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</si>
  <si>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</si>
  <si>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</si>
  <si>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</si>
  <si>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</si>
  <si>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</si>
  <si>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</si>
  <si>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</si>
  <si>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</si>
  <si>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</si>
  <si>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</si>
  <si>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</si>
  <si>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</si>
  <si>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</si>
  <si>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</si>
  <si>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</si>
  <si>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</si>
  <si>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</si>
  <si>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</si>
  <si>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</si>
  <si>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</si>
  <si>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</si>
  <si>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</si>
  <si>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</si>
  <si>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</si>
  <si>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</si>
  <si>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</si>
  <si>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</si>
  <si>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</si>
  <si>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</si>
  <si>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</si>
  <si>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</si>
  <si>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</si>
  <si>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</si>
  <si>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</si>
  <si>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</si>
  <si>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</si>
  <si>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</si>
  <si>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</si>
  <si>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</si>
  <si>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</si>
  <si>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</si>
  <si>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</si>
  <si>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</si>
  <si>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</si>
  <si>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</si>
  <si>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</si>
  <si>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</si>
  <si>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</si>
  <si>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</si>
  <si>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</si>
  <si>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</si>
  <si>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</si>
  <si>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</si>
  <si>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</si>
  <si>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</si>
  <si>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</si>
  <si>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</si>
  <si>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</si>
  <si>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</si>
  <si>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</si>
  <si>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</si>
  <si>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</si>
  <si>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</si>
  <si>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</si>
  <si>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</si>
  <si>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</si>
  <si>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</si>
  <si>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</si>
  <si>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</si>
  <si>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</si>
  <si>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</si>
  <si>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</si>
  <si>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</si>
  <si>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</si>
  <si>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</si>
  <si>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</si>
  <si>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</si>
  <si>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</si>
  <si>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</si>
  <si>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</si>
  <si>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</si>
  <si>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</si>
  <si>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</si>
  <si>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</si>
  <si>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</si>
  <si>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</si>
  <si>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</si>
  <si>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</si>
  <si>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</si>
  <si>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</si>
  <si>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</si>
  <si>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</si>
  <si>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</si>
  <si>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</si>
  <si>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</si>
  <si>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</si>
  <si>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</si>
  <si>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</si>
  <si>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</si>
  <si>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</si>
  <si>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</si>
  <si>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</si>
  <si>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</si>
  <si>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</si>
  <si>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</si>
  <si>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</si>
  <si>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</si>
  <si>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</si>
  <si>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</si>
  <si>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</si>
  <si>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</si>
  <si>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</si>
  <si>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</si>
  <si>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</si>
  <si>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</si>
  <si>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</si>
  <si>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</si>
  <si>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</si>
  <si>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</si>
  <si>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</si>
  <si>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</si>
  <si>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</si>
  <si>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</si>
  <si>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</si>
  <si>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</si>
  <si>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</si>
  <si>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</si>
  <si>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</si>
  <si>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</si>
  <si>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</si>
  <si>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</si>
  <si>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</si>
  <si>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</si>
  <si>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</si>
  <si>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</si>
  <si>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</si>
  <si>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</si>
  <si>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</si>
  <si>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</si>
  <si>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</si>
  <si>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</si>
  <si>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</si>
  <si>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</si>
  <si>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</si>
  <si>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</si>
  <si>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</si>
  <si>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</si>
  <si>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</si>
  <si>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</si>
  <si>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</si>
  <si>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</si>
  <si>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</si>
  <si>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</si>
  <si>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S</t>
    <phoneticPr fontId="3" type="noConversion"/>
  </si>
  <si>
    <t>SE</t>
    <phoneticPr fontId="3" type="noConversion"/>
  </si>
  <si>
    <t>ENG-KSP</t>
    <phoneticPr fontId="3" type="noConversion"/>
  </si>
  <si>
    <t>-</t>
    <phoneticPr fontId="3" type="noConversion"/>
  </si>
  <si>
    <t>NE</t>
    <phoneticPr fontId="3" type="noConversion"/>
  </si>
  <si>
    <t>M_040912-040914:K</t>
    <phoneticPr fontId="3" type="noConversion"/>
  </si>
  <si>
    <t>M_040954-040955:N</t>
    <phoneticPr fontId="3" type="noConversion"/>
  </si>
  <si>
    <t>M_041008-041009:M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</si>
</sst>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46087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0.99861111111111101</v>
      </c>
      <c r="D9" s="7">
        <v>1.7</v>
      </c>
      <c r="E9" s="7">
        <v>15.5</v>
      </c>
      <c r="F9" s="7">
        <v>47</v>
      </c>
      <c r="G9" s="34" t="s">
        <v>189</v>
      </c>
      <c r="H9" s="7">
        <v>0.8</v>
      </c>
      <c r="I9" s="34">
        <v>94.2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0.20625000000000002</v>
      </c>
      <c r="D10" s="7">
        <v>1.1000000000000001</v>
      </c>
      <c r="E10" s="7">
        <v>14.7</v>
      </c>
      <c r="F10" s="7">
        <v>50</v>
      </c>
      <c r="G10" s="113" t="s">
        <v>185</v>
      </c>
      <c r="H10" s="7">
        <v>0.2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0.40972222222222227</v>
      </c>
      <c r="D11" s="13">
        <v>0.8</v>
      </c>
      <c r="E11" s="13">
        <v>13.9</v>
      </c>
      <c r="F11" s="13">
        <v>40</v>
      </c>
      <c r="G11" s="113" t="s">
        <v>186</v>
      </c>
      <c r="H11" s="7">
        <v>0.2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23.411111111111111</v>
      </c>
      <c r="D12" s="17">
        <f>AVERAGE(D9:D11)</f>
        <v>1.2</v>
      </c>
      <c r="E12" s="17">
        <f>AVERAGE(E9:E11)</f>
        <v>14.700000000000001</v>
      </c>
      <c r="F12" s="18">
        <f>AVERAGE(F9:F11)</f>
        <v>45.666666666666664</v>
      </c>
      <c r="G12" s="19"/>
      <c r="H12" s="20">
        <f>AVERAGE(H9:H11)</f>
        <v>0.39999999999999997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187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0.9555555555555556</v>
      </c>
      <c r="D17" s="26">
        <v>0.95694444444444438</v>
      </c>
      <c r="E17" s="26">
        <v>0.99861111111111101</v>
      </c>
      <c r="F17" s="26">
        <v>2.013888888888889E-2</v>
      </c>
      <c r="G17" s="26">
        <v>4.3750000000000004E-2</v>
      </c>
      <c r="H17" s="26">
        <v>0.27430555555555552</v>
      </c>
      <c r="I17" s="26">
        <v>0.41250000000000003</v>
      </c>
      <c r="J17" s="26"/>
      <c r="K17" s="26"/>
      <c r="L17" s="26"/>
      <c r="M17" s="26"/>
      <c r="N17" s="26"/>
      <c r="O17" s="26"/>
      <c r="P17" s="26">
        <v>0.41666666666666669</v>
      </c>
    </row>
    <row r="18" spans="2:16" ht="14.15" customHeight="1" x14ac:dyDescent="0.45">
      <c r="B18" s="33" t="s">
        <v>43</v>
      </c>
      <c r="C18" s="25">
        <v>40732</v>
      </c>
      <c r="D18" s="25">
        <v>40733</v>
      </c>
      <c r="E18" s="25">
        <v>40738</v>
      </c>
      <c r="F18" s="25">
        <v>40753</v>
      </c>
      <c r="G18" s="25">
        <v>40769</v>
      </c>
      <c r="H18" s="25">
        <v>40925</v>
      </c>
      <c r="I18" s="25">
        <v>41016</v>
      </c>
      <c r="J18" s="25"/>
      <c r="K18" s="25"/>
      <c r="L18" s="25"/>
      <c r="M18" s="25"/>
      <c r="N18" s="25"/>
      <c r="O18" s="25"/>
      <c r="P18" s="25">
        <v>41021</v>
      </c>
    </row>
    <row r="19" spans="2:16" ht="14.15" customHeight="1" thickBot="1" x14ac:dyDescent="0.5">
      <c r="B19" s="12" t="s">
        <v>44</v>
      </c>
      <c r="C19" s="27"/>
      <c r="D19" s="25">
        <v>40737</v>
      </c>
      <c r="E19" s="28">
        <v>40752</v>
      </c>
      <c r="F19" s="28">
        <v>40768</v>
      </c>
      <c r="G19" s="28">
        <v>40924</v>
      </c>
      <c r="H19" s="25">
        <v>41015</v>
      </c>
      <c r="I19" s="28">
        <v>41020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16</v>
      </c>
      <c r="G20" s="31">
        <f t="shared" si="0"/>
        <v>156</v>
      </c>
      <c r="H20" s="31">
        <f t="shared" si="0"/>
        <v>91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0.11388888888888889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0.2298611111111111</v>
      </c>
      <c r="P30" s="44">
        <f>SUM(C30:J30,L30:N30)</f>
        <v>0.13472222222222222</v>
      </c>
    </row>
    <row r="31" spans="2:16" ht="14.15" customHeight="1" x14ac:dyDescent="0.45">
      <c r="B31" s="35" t="s">
        <v>164</v>
      </c>
      <c r="C31" s="45">
        <v>0.13541666666666666</v>
      </c>
      <c r="D31" s="6">
        <v>0.23055555555555554</v>
      </c>
      <c r="E31" s="6"/>
      <c r="F31" s="6"/>
      <c r="G31" s="6"/>
      <c r="H31" s="6"/>
      <c r="I31" s="6"/>
      <c r="J31" s="6">
        <v>2.361111111111111E-2</v>
      </c>
      <c r="K31" s="6">
        <v>2.1527777777777781E-2</v>
      </c>
      <c r="L31" s="6"/>
      <c r="M31" s="6"/>
      <c r="N31" s="6"/>
      <c r="O31" s="46"/>
      <c r="P31" s="44">
        <f>SUM(C31:N31)</f>
        <v>0.41111111111111104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0.13541666666666666</v>
      </c>
      <c r="D34" s="107">
        <f t="shared" ref="D34:M34" si="2">D31-D32-D33</f>
        <v>0.23055555555555554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0.41111111111111104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 t="s">
        <v>191</v>
      </c>
      <c r="F36" s="145"/>
      <c r="G36" s="144" t="s">
        <v>192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 t="s">
        <v>188</v>
      </c>
      <c r="E53" s="110">
        <v>0.6</v>
      </c>
      <c r="F53" s="110">
        <v>0.55000000000000004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839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-161.19999999999999</v>
      </c>
      <c r="D72" s="58">
        <v>-163.19999999999999</v>
      </c>
      <c r="E72" s="98" t="s">
        <v>117</v>
      </c>
      <c r="F72" s="58">
        <v>22</v>
      </c>
      <c r="G72" s="58">
        <v>18.7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-164.1</v>
      </c>
      <c r="D73" s="58">
        <v>-165.9</v>
      </c>
      <c r="E73" s="100" t="s">
        <v>121</v>
      </c>
      <c r="F73" s="59">
        <v>25.8</v>
      </c>
      <c r="G73" s="59">
        <v>30.6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-190.7</v>
      </c>
      <c r="D74" s="58">
        <v>-191.7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-104.6</v>
      </c>
      <c r="D75" s="58">
        <v>-110.2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31.5</v>
      </c>
      <c r="D76" s="58">
        <v>28.1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27.1</v>
      </c>
      <c r="D77" s="58">
        <v>23.9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25.1</v>
      </c>
      <c r="D78" s="58">
        <v>21.9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23.5</v>
      </c>
      <c r="D79" s="58">
        <v>20.399999999999999</v>
      </c>
      <c r="E79" s="98" t="s">
        <v>151</v>
      </c>
      <c r="F79" s="58">
        <v>21.6</v>
      </c>
      <c r="G79" s="58">
        <v>16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1.05E-4</v>
      </c>
      <c r="D80" s="62">
        <v>9.7899999999999994E-5</v>
      </c>
      <c r="E80" s="100" t="s">
        <v>156</v>
      </c>
      <c r="F80" s="59">
        <v>33.200000000000003</v>
      </c>
      <c r="G80" s="59">
        <v>42.9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2026-03-06T10:04:45Z</dcterms:modified>
</cp:coreProperties>
</file>