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4E9F9B29-41F7-4E4A-9277-FF1CDF7552B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<sst xmlns="http://schemas.openxmlformats.org/spreadsheetml/2006/main" count="217" uniqueCount="202">
  <si>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</si>
  <si>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</si>
  <si>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</si>
  <si>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</si>
  <si>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</si>
  <si>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</si>
  <si>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</si>
  <si>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</si>
  <si>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</si>
  <si>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</si>
  <si>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</si>
  <si>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</si>
  <si>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</si>
  <si>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</si>
  <si>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</si>
  <si>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</si>
  <si>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</si>
  <si>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</si>
  <si>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</si>
  <si>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</si>
  <si>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</si>
  <si>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</si>
  <si>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</si>
  <si>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</si>
  <si>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</si>
  <si>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</si>
  <si>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</si>
  <si>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</si>
  <si>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</si>
  <si>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</si>
  <si>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</si>
  <si>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</si>
  <si>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</si>
  <si>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</si>
  <si>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</si>
  <si>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</si>
  <si>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</si>
  <si>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</si>
  <si>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</si>
  <si>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</si>
  <si>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</si>
  <si>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</si>
  <si>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</si>
  <si>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</si>
  <si>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</si>
  <si>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</si>
  <si>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</si>
  <si>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</si>
  <si>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</si>
  <si>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</si>
  <si>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</si>
  <si>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</si>
  <si>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</si>
  <si>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</si>
  <si>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</si>
  <si>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</si>
  <si>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</si>
  <si>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</si>
  <si>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</si>
  <si>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</si>
  <si>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</si>
  <si>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</si>
  <si>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</si>
  <si>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</si>
  <si>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</si>
  <si>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</si>
  <si>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</si>
  <si>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</si>
  <si>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</si>
  <si>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</si>
  <si>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</si>
  <si>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</si>
  <si>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</si>
  <si>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</si>
  <si>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</si>
  <si>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</si>
  <si>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</si>
  <si>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</si>
  <si>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</si>
  <si>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</si>
  <si>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</si>
  <si>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</si>
  <si>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</si>
  <si>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</si>
  <si>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</si>
  <si>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</si>
  <si>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</si>
  <si>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</si>
  <si>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</si>
  <si>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</si>
  <si>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</si>
  <si>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</si>
  <si>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</si>
  <si>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</si>
  <si>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</si>
  <si>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</si>
  <si>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</si>
  <si>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</si>
  <si>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</si>
  <si>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</si>
  <si>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</si>
  <si>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</si>
  <si>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</si>
  <si>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</si>
  <si>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</si>
  <si>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</si>
  <si>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</si>
  <si>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</si>
  <si>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</si>
  <si>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</si>
  <si>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</si>
  <si>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</si>
  <si>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</si>
  <si>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</si>
  <si>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</si>
  <si>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</si>
  <si>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</si>
  <si>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</si>
  <si>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</si>
  <si>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</si>
  <si>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</si>
  <si>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</si>
  <si>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</si>
  <si>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</si>
  <si>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</si>
  <si>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</si>
  <si>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</si>
  <si>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</si>
  <si>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</si>
  <si>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</si>
  <si>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</si>
  <si>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</si>
  <si>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</si>
  <si>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</si>
  <si>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</si>
  <si>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</si>
  <si>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</si>
  <si>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</si>
  <si>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</si>
  <si>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</si>
  <si>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</si>
  <si>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</si>
  <si>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</si>
  <si>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</si>
  <si>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</si>
  <si>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</si>
  <si>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</si>
  <si>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</si>
  <si>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</si>
  <si>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</si>
  <si>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</si>
  <si>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</si>
  <si>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</si>
  <si>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</si>
  <si>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</si>
  <si>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</si>
  <si>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</si>
  <si>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</si>
  <si>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</si>
  <si>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</si>
  <si>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</si>
  <si>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</si>
  <si>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</si>
  <si>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</si>
  <si>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</si>
  <si>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</si>
  <si>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</si>
  <si>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</si>
  <si>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</si>
  <si>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</si>
  <si>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</si>
  <si>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</si>
  <si>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</si>
  <si>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</si>
  <si>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</si>
  <si>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</si>
  <si>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</si>
  <si>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</si>
  <si>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</si>
  <si>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</si>
  <si>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</si>
  <si>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BLG</t>
    <phoneticPr fontId="3" type="noConversion"/>
  </si>
  <si>
    <t>LSST</t>
    <phoneticPr fontId="3" type="noConversion"/>
  </si>
  <si>
    <t>ALL</t>
    <phoneticPr fontId="3" type="noConversion"/>
  </si>
  <si>
    <t>1. 월령 40% 이상으로 방풍막 설치</t>
    <phoneticPr fontId="3" type="noConversion"/>
  </si>
  <si>
    <t>DEEPS</t>
    <phoneticPr fontId="3" type="noConversion"/>
  </si>
  <si>
    <t>S</t>
    <phoneticPr fontId="3" type="noConversion"/>
  </si>
  <si>
    <t>N</t>
    <phoneticPr fontId="3" type="noConversion"/>
  </si>
  <si>
    <t>-</t>
    <phoneticPr fontId="3" type="noConversion"/>
  </si>
  <si>
    <t>M_040513-040514:M</t>
    <phoneticPr fontId="3" type="noConversion"/>
  </si>
  <si>
    <t>O_040542</t>
    <phoneticPr fontId="3" type="noConversion"/>
  </si>
  <si>
    <t>1. [O_040542] : 노출 중 지진 발생.</t>
    <phoneticPr fontId="3" type="noConversion"/>
  </si>
  <si>
    <t>C_040577</t>
    <phoneticPr fontId="3" type="noConversion"/>
  </si>
  <si>
    <t>C_040629-040631</t>
    <phoneticPr fontId="3" type="noConversion"/>
  </si>
  <si>
    <t>C_040634</t>
    <phoneticPr fontId="3" type="noConversion"/>
  </si>
  <si>
    <t>C_040648</t>
    <phoneticPr fontId="3" type="noConversion"/>
  </si>
  <si>
    <t>M_040652-040653:T</t>
    <phoneticPr fontId="3" type="noConversion"/>
  </si>
  <si>
    <t>C_040650-040652</t>
    <phoneticPr fontId="3" type="noConversion"/>
  </si>
  <si>
    <t>C_040655</t>
    <phoneticPr fontId="3" type="noConversion"/>
  </si>
  <si>
    <t>C_040669</t>
    <phoneticPr fontId="3" type="noConversion"/>
  </si>
  <si>
    <t>M_040689</t>
    <phoneticPr fontId="3" type="noConversion"/>
  </si>
  <si>
    <t>M_040715-040716:T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</si>
</sst>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H82" sqref="H82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46086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0.99930555555555556</v>
      </c>
      <c r="D9" s="7">
        <v>1.1000000000000001</v>
      </c>
      <c r="E9" s="7">
        <v>16.100000000000001</v>
      </c>
      <c r="F9" s="7">
        <v>47</v>
      </c>
      <c r="G9" s="34" t="s">
        <v>187</v>
      </c>
      <c r="H9" s="7">
        <v>1</v>
      </c>
      <c r="I9" s="34">
        <v>98.2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0.2076388888888889</v>
      </c>
      <c r="D10" s="7">
        <v>0.9</v>
      </c>
      <c r="E10" s="7">
        <v>15.4</v>
      </c>
      <c r="F10" s="7">
        <v>28</v>
      </c>
      <c r="G10" s="113" t="s">
        <v>186</v>
      </c>
      <c r="H10" s="7">
        <v>0.9</v>
      </c>
      <c r="I10" s="10"/>
      <c r="J10" s="8">
        <f>IF(L10, 1, 0) + IF(M10, 2, 0) + IF(N10, 4, 0) + IF(O10, 8, 0) + IF(P10, 16, 0)</f>
        <v>1</v>
      </c>
      <c r="K10" s="11" t="b">
        <v>0</v>
      </c>
      <c r="L10" s="11" t="b">
        <v>1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0.40902777777777777</v>
      </c>
      <c r="D11" s="13">
        <v>0.7</v>
      </c>
      <c r="E11" s="13">
        <v>15.4</v>
      </c>
      <c r="F11" s="13">
        <v>37</v>
      </c>
      <c r="G11" s="113" t="s">
        <v>187</v>
      </c>
      <c r="H11" s="7">
        <v>0.8</v>
      </c>
      <c r="I11" s="14"/>
      <c r="J11" s="8">
        <f>IF(L11, 1, 0) + IF(M11, 2, 0) + IF(N11, 4, 0) + IF(O11, 8, 0) + IF(P11, 16, 0)</f>
        <v>1</v>
      </c>
      <c r="K11" s="11" t="b">
        <v>0</v>
      </c>
      <c r="L11" s="11" t="b">
        <v>1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23.409722222222221</v>
      </c>
      <c r="D12" s="17">
        <f>AVERAGE(D9:D11)</f>
        <v>0.9</v>
      </c>
      <c r="E12" s="17">
        <f>AVERAGE(E9:E11)</f>
        <v>15.633333333333333</v>
      </c>
      <c r="F12" s="18">
        <f>AVERAGE(F9:F11)</f>
        <v>37.333333333333336</v>
      </c>
      <c r="G12" s="19"/>
      <c r="H12" s="20">
        <f>AVERAGE(H9:H11)</f>
        <v>0.9</v>
      </c>
      <c r="I12" s="21"/>
      <c r="J12" s="22">
        <f>AVERAGE(J9:J11)</f>
        <v>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182</v>
      </c>
      <c r="G16" s="25" t="s">
        <v>185</v>
      </c>
      <c r="H16" s="25" t="s">
        <v>181</v>
      </c>
      <c r="I16" s="25" t="s">
        <v>183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0.96180555555555547</v>
      </c>
      <c r="D17" s="26">
        <v>0.96319444444444446</v>
      </c>
      <c r="E17" s="26">
        <v>0.99930555555555556</v>
      </c>
      <c r="F17" s="26">
        <v>2.2916666666666669E-2</v>
      </c>
      <c r="G17" s="26">
        <v>4.4444444444444446E-2</v>
      </c>
      <c r="H17" s="26">
        <v>0.27847222222222223</v>
      </c>
      <c r="I17" s="26">
        <v>0.41180555555555554</v>
      </c>
      <c r="J17" s="26"/>
      <c r="K17" s="26"/>
      <c r="L17" s="26"/>
      <c r="M17" s="26"/>
      <c r="N17" s="26"/>
      <c r="O17" s="26"/>
      <c r="P17" s="26">
        <v>0.41597222222222219</v>
      </c>
    </row>
    <row r="18" spans="2:16" ht="14.15" customHeight="1" x14ac:dyDescent="0.45">
      <c r="B18" s="33" t="s">
        <v>43</v>
      </c>
      <c r="C18" s="25">
        <v>40504</v>
      </c>
      <c r="D18" s="25">
        <v>40505</v>
      </c>
      <c r="E18" s="25">
        <v>40510</v>
      </c>
      <c r="F18" s="25">
        <v>40526</v>
      </c>
      <c r="G18" s="25">
        <v>40541</v>
      </c>
      <c r="H18" s="25">
        <v>40639</v>
      </c>
      <c r="I18" s="25">
        <v>40726</v>
      </c>
      <c r="J18" s="25"/>
      <c r="K18" s="25"/>
      <c r="L18" s="25"/>
      <c r="M18" s="25"/>
      <c r="N18" s="25"/>
      <c r="O18" s="25"/>
      <c r="P18" s="25">
        <v>40731</v>
      </c>
    </row>
    <row r="19" spans="2:16" ht="14.15" customHeight="1" thickBot="1" x14ac:dyDescent="0.5">
      <c r="B19" s="12" t="s">
        <v>44</v>
      </c>
      <c r="C19" s="27"/>
      <c r="D19" s="25">
        <v>40509</v>
      </c>
      <c r="E19" s="28">
        <v>40525</v>
      </c>
      <c r="F19" s="28">
        <v>40540</v>
      </c>
      <c r="G19" s="28">
        <v>40638</v>
      </c>
      <c r="H19" s="25">
        <v>40725</v>
      </c>
      <c r="I19" s="28">
        <v>40730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16</v>
      </c>
      <c r="F20" s="31">
        <f t="shared" si="0"/>
        <v>15</v>
      </c>
      <c r="G20" s="31">
        <f t="shared" si="0"/>
        <v>98</v>
      </c>
      <c r="H20" s="31">
        <f t="shared" si="0"/>
        <v>87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0.10972222222222222</v>
      </c>
      <c r="D30" s="41"/>
      <c r="E30" s="41"/>
      <c r="F30" s="41"/>
      <c r="G30" s="41">
        <v>0.23263888888888887</v>
      </c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0.36319444444444443</v>
      </c>
    </row>
    <row r="31" spans="2:16" ht="14.15" customHeight="1" x14ac:dyDescent="0.45">
      <c r="B31" s="35" t="s">
        <v>164</v>
      </c>
      <c r="C31" s="45">
        <v>0.13055555555555556</v>
      </c>
      <c r="D31" s="6"/>
      <c r="E31" s="6"/>
      <c r="F31" s="6"/>
      <c r="G31" s="6">
        <v>0.23402777777777781</v>
      </c>
      <c r="H31" s="6"/>
      <c r="I31" s="6"/>
      <c r="J31" s="6">
        <v>2.1527777777777781E-2</v>
      </c>
      <c r="K31" s="6">
        <v>2.361111111111111E-2</v>
      </c>
      <c r="L31" s="6"/>
      <c r="M31" s="6"/>
      <c r="N31" s="6"/>
      <c r="O31" s="46"/>
      <c r="P31" s="44">
        <f>SUM(C31:N31)</f>
        <v>0.40972222222222221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0.13055555555555556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0.23402777777777781</v>
      </c>
      <c r="H34" s="107">
        <f t="shared" si="2"/>
        <v>0</v>
      </c>
      <c r="I34" s="107">
        <f>I31-I32-I33</f>
        <v>0</v>
      </c>
      <c r="J34" s="107">
        <f t="shared" si="2"/>
        <v>2.1527777777777781E-2</v>
      </c>
      <c r="K34" s="107">
        <f t="shared" si="2"/>
        <v>2.361111111111111E-2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0.40972222222222221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189</v>
      </c>
      <c r="D36" s="145"/>
      <c r="E36" s="144" t="s">
        <v>190</v>
      </c>
      <c r="F36" s="145"/>
      <c r="G36" s="144" t="s">
        <v>192</v>
      </c>
      <c r="H36" s="145"/>
      <c r="I36" s="144" t="s">
        <v>193</v>
      </c>
      <c r="J36" s="145"/>
      <c r="K36" s="144" t="s">
        <v>194</v>
      </c>
      <c r="L36" s="145"/>
      <c r="M36" s="144" t="s">
        <v>195</v>
      </c>
      <c r="N36" s="145"/>
      <c r="O36" s="144" t="s">
        <v>197</v>
      </c>
      <c r="P36" s="145"/>
    </row>
    <row r="37" spans="2:16" ht="18" customHeight="1" x14ac:dyDescent="0.45">
      <c r="B37" s="157"/>
      <c r="C37" s="146" t="s">
        <v>196</v>
      </c>
      <c r="D37" s="146"/>
      <c r="E37" s="144" t="s">
        <v>198</v>
      </c>
      <c r="F37" s="145"/>
      <c r="G37" s="147" t="s">
        <v>199</v>
      </c>
      <c r="H37" s="146"/>
      <c r="I37" s="146" t="s">
        <v>200</v>
      </c>
      <c r="J37" s="146"/>
      <c r="K37" s="146" t="s">
        <v>201</v>
      </c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191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 t="s">
        <v>188</v>
      </c>
      <c r="E53" s="110">
        <v>0.42</v>
      </c>
      <c r="F53" s="110">
        <v>0.71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770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-160.4</v>
      </c>
      <c r="D72" s="58">
        <v>-163.19999999999999</v>
      </c>
      <c r="E72" s="98" t="s">
        <v>117</v>
      </c>
      <c r="F72" s="58">
        <v>22.3</v>
      </c>
      <c r="G72" s="58">
        <v>18.7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-164.1</v>
      </c>
      <c r="D73" s="58">
        <v>-166</v>
      </c>
      <c r="E73" s="100" t="s">
        <v>121</v>
      </c>
      <c r="F73" s="59">
        <v>28</v>
      </c>
      <c r="G73" s="59">
        <v>37.700000000000003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-183.2</v>
      </c>
      <c r="D74" s="58">
        <v>-193.4</v>
      </c>
      <c r="E74" s="100" t="s">
        <v>126</v>
      </c>
      <c r="F74" s="60">
        <v>10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-101.8</v>
      </c>
      <c r="D75" s="58">
        <v>-109.9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32.6</v>
      </c>
      <c r="D76" s="58">
        <v>28.2</v>
      </c>
      <c r="E76" s="100" t="s">
        <v>136</v>
      </c>
      <c r="F76" s="60">
        <v>15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28</v>
      </c>
      <c r="D77" s="58">
        <v>24.1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25.9</v>
      </c>
      <c r="D78" s="58">
        <v>22.1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24.2</v>
      </c>
      <c r="D79" s="58">
        <v>20.6</v>
      </c>
      <c r="E79" s="98" t="s">
        <v>151</v>
      </c>
      <c r="F79" s="58">
        <v>23.9</v>
      </c>
      <c r="G79" s="58">
        <v>16.5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1.1400000000000001E-4</v>
      </c>
      <c r="D80" s="62">
        <v>1.01E-4</v>
      </c>
      <c r="E80" s="100" t="s">
        <v>156</v>
      </c>
      <c r="F80" s="59">
        <v>30.1</v>
      </c>
      <c r="G80" s="59">
        <v>40.6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184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2026-03-05T10:02:37Z</dcterms:modified>
</cp:coreProperties>
</file>