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3월\"/>
    </mc:Choice>
  </mc:AlternateContent>
  <xr:revisionPtr revIDLastSave="0" documentId="13_ncr:1_{16038254-2F91-4ADF-B554-0C844706B3D5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<sst xmlns="http://schemas.openxmlformats.org/spreadsheetml/2006/main" count="208" uniqueCount="194">
  <si>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</si>
  <si>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</si>
  <si>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</si>
  <si>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</si>
  <si>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</si>
  <si>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</si>
  <si>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</si>
  <si>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</si>
  <si>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</si>
  <si>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</si>
  <si>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</si>
  <si>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</si>
  <si>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</si>
  <si>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</si>
  <si>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</si>
  <si>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</si>
  <si>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</si>
  <si>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</si>
  <si>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</si>
  <si>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</si>
  <si>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</si>
  <si>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</si>
  <si>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</si>
  <si>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</si>
  <si>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</si>
  <si>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</si>
  <si>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</si>
  <si>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</si>
  <si>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</si>
  <si>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</si>
  <si>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</si>
  <si>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</si>
  <si>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</si>
  <si>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</si>
  <si>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</si>
  <si>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</si>
  <si>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</si>
  <si>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</si>
  <si>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</si>
  <si>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</si>
  <si>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</si>
  <si>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</si>
  <si>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</si>
  <si>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</si>
  <si>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</si>
  <si>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</si>
  <si>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</si>
  <si>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</si>
  <si>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</si>
  <si>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</si>
  <si>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</si>
  <si>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</si>
  <si>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</si>
  <si>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</si>
  <si>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</si>
  <si>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</si>
  <si>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</si>
  <si>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</si>
  <si>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</si>
  <si>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</si>
  <si>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</si>
  <si>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</si>
  <si>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</si>
  <si>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</si>
  <si>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</si>
  <si>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</si>
  <si>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</si>
  <si>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</si>
  <si>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</si>
  <si>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</si>
  <si>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</si>
  <si>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</si>
  <si>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</si>
  <si>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</si>
  <si>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</si>
  <si>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</si>
  <si>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</si>
  <si>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</si>
  <si>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</si>
  <si>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</si>
  <si>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</si>
  <si>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</si>
  <si>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</si>
  <si>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</si>
  <si>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</si>
  <si>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</si>
  <si>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</si>
  <si>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</si>
  <si>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</si>
  <si>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</si>
  <si>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</si>
  <si>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</si>
  <si>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</si>
  <si>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</si>
  <si>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</si>
  <si>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</si>
  <si>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</si>
  <si>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</si>
  <si>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</si>
  <si>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</si>
  <si>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</si>
  <si>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</si>
  <si>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</si>
  <si>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</si>
  <si>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</si>
  <si>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</si>
  <si>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</si>
  <si>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</si>
  <si>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</si>
  <si>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</si>
  <si>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</si>
  <si>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</si>
  <si>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</si>
  <si>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</si>
  <si>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</si>
  <si>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</si>
  <si>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</si>
  <si>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</si>
  <si>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</si>
  <si>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</si>
  <si>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</si>
  <si>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</si>
  <si>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</si>
  <si>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</si>
  <si>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</si>
  <si>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</si>
  <si>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</si>
  <si>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</si>
  <si>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</si>
  <si>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</si>
  <si>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</si>
  <si>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</si>
  <si>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</si>
  <si>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</si>
  <si>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</si>
  <si>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</si>
  <si>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</si>
  <si>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</si>
  <si>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</si>
  <si>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</si>
  <si>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</si>
  <si>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</si>
  <si>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</si>
  <si>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</si>
  <si>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</si>
  <si>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</si>
  <si>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</si>
  <si>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</si>
  <si>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</si>
  <si>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</si>
  <si>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</si>
  <si>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</si>
  <si>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</si>
  <si>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</si>
  <si>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</si>
  <si>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</si>
  <si>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</si>
  <si>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</si>
  <si>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</si>
  <si>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</si>
  <si>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</si>
  <si>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</si>
  <si>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</si>
  <si>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</si>
  <si>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</si>
  <si>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</si>
  <si>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</si>
  <si>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</si>
  <si>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</si>
  <si>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</si>
  <si>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</si>
  <si>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</si>
  <si>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</si>
  <si>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</si>
  <si>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</si>
  <si>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</si>
  <si>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</si>
  <si>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</si>
  <si>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</si>
  <si>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</si>
  <si>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</si>
  <si>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BLG</t>
    <phoneticPr fontId="3" type="noConversion"/>
  </si>
  <si>
    <t>LSST</t>
    <phoneticPr fontId="3" type="noConversion"/>
  </si>
  <si>
    <t>ALL</t>
    <phoneticPr fontId="3" type="noConversion"/>
  </si>
  <si>
    <t>1. 월령 40% 이상으로 방풍막 설치</t>
    <phoneticPr fontId="3" type="noConversion"/>
  </si>
  <si>
    <t>S</t>
    <phoneticPr fontId="3" type="noConversion"/>
  </si>
  <si>
    <t>SE</t>
    <phoneticPr fontId="3" type="noConversion"/>
  </si>
  <si>
    <t>ENG-KSP</t>
    <phoneticPr fontId="3" type="noConversion"/>
  </si>
  <si>
    <t>20s/27k 30s/27k 50s/29k</t>
    <phoneticPr fontId="3" type="noConversion"/>
  </si>
  <si>
    <t>30s/31k 35s/25k 55s/28k</t>
    <phoneticPr fontId="3" type="noConversion"/>
  </si>
  <si>
    <t>E</t>
    <phoneticPr fontId="3" type="noConversion"/>
  </si>
  <si>
    <t>M_040420-040421:M</t>
    <phoneticPr fontId="3" type="noConversion"/>
  </si>
  <si>
    <t>M_040427-040428:M</t>
    <phoneticPr fontId="3" type="noConversion"/>
  </si>
  <si>
    <t>M_040440-040441:M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</si>
</sst>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2" zoomScale="145" zoomScaleNormal="145" workbookViewId="0">
      <selection activeCell="H66" sqref="H66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46085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100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6.9444444444444447E-4</v>
      </c>
      <c r="D9" s="7">
        <v>1.3</v>
      </c>
      <c r="E9" s="7">
        <v>16.5</v>
      </c>
      <c r="F9" s="7">
        <v>48</v>
      </c>
      <c r="G9" s="34" t="s">
        <v>190</v>
      </c>
      <c r="H9" s="7">
        <v>0.2</v>
      </c>
      <c r="I9" s="34">
        <v>99.9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0.20694444444444446</v>
      </c>
      <c r="D10" s="7">
        <v>1</v>
      </c>
      <c r="E10" s="7">
        <v>16.100000000000001</v>
      </c>
      <c r="F10" s="7">
        <v>45</v>
      </c>
      <c r="G10" s="113" t="s">
        <v>186</v>
      </c>
      <c r="H10" s="7">
        <v>0.6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0.40763888888888888</v>
      </c>
      <c r="D11" s="13">
        <v>1</v>
      </c>
      <c r="E11" s="13">
        <v>15.6</v>
      </c>
      <c r="F11" s="13">
        <v>33</v>
      </c>
      <c r="G11" s="113" t="s">
        <v>185</v>
      </c>
      <c r="H11" s="7">
        <v>1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24.406944444444445</v>
      </c>
      <c r="D12" s="17">
        <f>AVERAGE(D9:D11)</f>
        <v>1.0999999999999999</v>
      </c>
      <c r="E12" s="17">
        <f>AVERAGE(E9:E11)</f>
        <v>16.066666666666666</v>
      </c>
      <c r="F12" s="18">
        <f>AVERAGE(F9:F11)</f>
        <v>42</v>
      </c>
      <c r="G12" s="19"/>
      <c r="H12" s="20">
        <f>AVERAGE(H9:H11)</f>
        <v>0.6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182</v>
      </c>
      <c r="G16" s="25" t="s">
        <v>187</v>
      </c>
      <c r="H16" s="25" t="s">
        <v>181</v>
      </c>
      <c r="I16" s="25" t="s">
        <v>183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0.95833333333333337</v>
      </c>
      <c r="D17" s="26">
        <v>0.95972222222222225</v>
      </c>
      <c r="E17" s="26">
        <v>6.9444444444444447E-4</v>
      </c>
      <c r="F17" s="26">
        <v>2.361111111111111E-2</v>
      </c>
      <c r="G17" s="26">
        <v>4.6527777777777779E-2</v>
      </c>
      <c r="H17" s="26">
        <v>0.28125</v>
      </c>
      <c r="I17" s="26">
        <v>0.41388888888888892</v>
      </c>
      <c r="J17" s="26"/>
      <c r="K17" s="26"/>
      <c r="L17" s="26"/>
      <c r="M17" s="26"/>
      <c r="N17" s="26"/>
      <c r="O17" s="26"/>
      <c r="P17" s="26">
        <v>0.41805555555555557</v>
      </c>
    </row>
    <row r="18" spans="2:16" ht="14.15" customHeight="1" x14ac:dyDescent="0.45">
      <c r="B18" s="33" t="s">
        <v>43</v>
      </c>
      <c r="C18" s="25">
        <v>40208</v>
      </c>
      <c r="D18" s="25">
        <v>40209</v>
      </c>
      <c r="E18" s="25">
        <v>40222</v>
      </c>
      <c r="F18" s="25">
        <v>40238</v>
      </c>
      <c r="G18" s="25">
        <v>40253</v>
      </c>
      <c r="H18" s="25">
        <v>40413</v>
      </c>
      <c r="I18" s="25">
        <v>40498</v>
      </c>
      <c r="J18" s="25"/>
      <c r="K18" s="25"/>
      <c r="L18" s="25"/>
      <c r="M18" s="25"/>
      <c r="N18" s="25"/>
      <c r="O18" s="25"/>
      <c r="P18" s="25">
        <v>40503</v>
      </c>
    </row>
    <row r="19" spans="2:16" ht="14.15" customHeight="1" thickBot="1" x14ac:dyDescent="0.5">
      <c r="B19" s="12" t="s">
        <v>44</v>
      </c>
      <c r="C19" s="27"/>
      <c r="D19" s="25">
        <v>40221</v>
      </c>
      <c r="E19" s="28">
        <v>40237</v>
      </c>
      <c r="F19" s="28">
        <v>40252</v>
      </c>
      <c r="G19" s="28">
        <v>40412</v>
      </c>
      <c r="H19" s="25">
        <v>40497</v>
      </c>
      <c r="I19" s="28">
        <v>40502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13</v>
      </c>
      <c r="E20" s="31">
        <f t="shared" si="0"/>
        <v>16</v>
      </c>
      <c r="F20" s="31">
        <f t="shared" si="0"/>
        <v>15</v>
      </c>
      <c r="G20" s="31">
        <f t="shared" si="0"/>
        <v>160</v>
      </c>
      <c r="H20" s="31">
        <f t="shared" si="0"/>
        <v>85</v>
      </c>
      <c r="I20" s="31">
        <f t="shared" si="0"/>
        <v>5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>
        <v>0.98749999999999993</v>
      </c>
      <c r="D23" s="115">
        <v>0.98958333333333337</v>
      </c>
      <c r="E23" s="112" t="s">
        <v>172</v>
      </c>
      <c r="F23" s="133" t="s">
        <v>188</v>
      </c>
      <c r="G23" s="134"/>
      <c r="H23" s="134"/>
      <c r="I23" s="135"/>
      <c r="J23" s="115"/>
      <c r="K23" s="115"/>
      <c r="L23" s="112" t="s">
        <v>173</v>
      </c>
      <c r="M23" s="130"/>
      <c r="N23" s="130"/>
      <c r="O23" s="130"/>
      <c r="P23" s="130"/>
    </row>
    <row r="24" spans="2:16" ht="13.5" customHeight="1" x14ac:dyDescent="0.45">
      <c r="B24" s="131"/>
      <c r="C24" s="115"/>
      <c r="D24" s="115"/>
      <c r="E24" s="112" t="s">
        <v>174</v>
      </c>
      <c r="F24" s="133"/>
      <c r="G24" s="134"/>
      <c r="H24" s="134"/>
      <c r="I24" s="135"/>
      <c r="J24" s="115"/>
      <c r="K24" s="115"/>
      <c r="L24" s="112" t="s">
        <v>175</v>
      </c>
      <c r="M24" s="130"/>
      <c r="N24" s="130"/>
      <c r="O24" s="130"/>
      <c r="P24" s="130"/>
    </row>
    <row r="25" spans="2:16" ht="13.5" customHeight="1" x14ac:dyDescent="0.45">
      <c r="B25" s="131"/>
      <c r="C25" s="115">
        <v>0.99097222222222225</v>
      </c>
      <c r="D25" s="115">
        <v>0.99375000000000002</v>
      </c>
      <c r="E25" s="112" t="s">
        <v>180</v>
      </c>
      <c r="F25" s="133" t="s">
        <v>189</v>
      </c>
      <c r="G25" s="134"/>
      <c r="H25" s="134"/>
      <c r="I25" s="135"/>
      <c r="J25" s="115"/>
      <c r="K25" s="115"/>
      <c r="L25" s="112" t="s">
        <v>174</v>
      </c>
      <c r="M25" s="130"/>
      <c r="N25" s="130"/>
      <c r="O25" s="130"/>
      <c r="P25" s="130"/>
    </row>
    <row r="26" spans="2:16" ht="13.5" customHeight="1" x14ac:dyDescent="0.45">
      <c r="B26" s="131"/>
      <c r="C26" s="115"/>
      <c r="D26" s="115"/>
      <c r="E26" s="112" t="s">
        <v>173</v>
      </c>
      <c r="F26" s="133"/>
      <c r="G26" s="134"/>
      <c r="H26" s="134"/>
      <c r="I26" s="135"/>
      <c r="J26" s="115"/>
      <c r="K26" s="115"/>
      <c r="L26" s="112" t="s">
        <v>172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0.10694444444444444</v>
      </c>
      <c r="D30" s="41"/>
      <c r="E30" s="41"/>
      <c r="F30" s="41"/>
      <c r="G30" s="41"/>
      <c r="H30" s="41"/>
      <c r="I30" s="41"/>
      <c r="J30" s="41">
        <v>2.0833333333333332E-2</v>
      </c>
      <c r="K30" s="42"/>
      <c r="L30" s="41"/>
      <c r="M30" s="41"/>
      <c r="N30" s="41"/>
      <c r="O30" s="43">
        <v>0.23472222222222219</v>
      </c>
      <c r="P30" s="44">
        <f>SUM(C30:J30,L30:N30)</f>
        <v>0.12777777777777777</v>
      </c>
    </row>
    <row r="31" spans="2:16" ht="14.15" customHeight="1" x14ac:dyDescent="0.45">
      <c r="B31" s="35" t="s">
        <v>164</v>
      </c>
      <c r="C31" s="45">
        <v>0.12638888888888888</v>
      </c>
      <c r="D31" s="6">
        <v>0.23472222222222219</v>
      </c>
      <c r="E31" s="6"/>
      <c r="F31" s="6"/>
      <c r="G31" s="6"/>
      <c r="H31" s="6"/>
      <c r="I31" s="6"/>
      <c r="J31" s="6">
        <v>2.2916666666666669E-2</v>
      </c>
      <c r="K31" s="6">
        <v>2.2916666666666669E-2</v>
      </c>
      <c r="L31" s="6"/>
      <c r="M31" s="6"/>
      <c r="N31" s="6"/>
      <c r="O31" s="46"/>
      <c r="P31" s="44">
        <f>SUM(C31:N31)</f>
        <v>0.40694444444444444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0.12638888888888888</v>
      </c>
      <c r="D34" s="107">
        <f t="shared" ref="D34:M34" si="2">D31-D32-D33</f>
        <v>0.23472222222222219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2.2916666666666669E-2</v>
      </c>
      <c r="K34" s="107">
        <f t="shared" si="2"/>
        <v>2.2916666666666669E-2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0.40694444444444444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 t="s">
        <v>191</v>
      </c>
      <c r="D36" s="145"/>
      <c r="E36" s="144" t="s">
        <v>192</v>
      </c>
      <c r="F36" s="145"/>
      <c r="G36" s="144" t="s">
        <v>193</v>
      </c>
      <c r="H36" s="145"/>
      <c r="I36" s="144"/>
      <c r="J36" s="145"/>
      <c r="K36" s="144"/>
      <c r="L36" s="145"/>
      <c r="M36" s="144"/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>
        <v>0.88</v>
      </c>
      <c r="E53" s="110">
        <v>0.39</v>
      </c>
      <c r="F53" s="110">
        <v>0.81</v>
      </c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>
        <v>705</v>
      </c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-161</v>
      </c>
      <c r="D72" s="58">
        <v>-163</v>
      </c>
      <c r="E72" s="98" t="s">
        <v>117</v>
      </c>
      <c r="F72" s="58">
        <v>21.9</v>
      </c>
      <c r="G72" s="58">
        <v>19.2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-163.9</v>
      </c>
      <c r="D73" s="58">
        <v>-165.7</v>
      </c>
      <c r="E73" s="100" t="s">
        <v>121</v>
      </c>
      <c r="F73" s="59">
        <v>26.6</v>
      </c>
      <c r="G73" s="59">
        <v>32.1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-190.7</v>
      </c>
      <c r="D74" s="58">
        <v>-191.8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-104.1</v>
      </c>
      <c r="D75" s="58">
        <v>-109.6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31.6</v>
      </c>
      <c r="D76" s="58">
        <v>28.4</v>
      </c>
      <c r="E76" s="100" t="s">
        <v>136</v>
      </c>
      <c r="F76" s="60">
        <v>10</v>
      </c>
      <c r="G76" s="60">
        <v>15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27.2</v>
      </c>
      <c r="D77" s="58">
        <v>24.2</v>
      </c>
      <c r="E77" s="100" t="s">
        <v>141</v>
      </c>
      <c r="F77" s="60">
        <v>250</v>
      </c>
      <c r="G77" s="60">
        <v>245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25.2</v>
      </c>
      <c r="D78" s="58">
        <v>22.1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23.6</v>
      </c>
      <c r="D79" s="58">
        <v>20.6</v>
      </c>
      <c r="E79" s="98" t="s">
        <v>151</v>
      </c>
      <c r="F79" s="58">
        <v>22.1</v>
      </c>
      <c r="G79" s="58">
        <v>16.8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9.9699999999999998E-5</v>
      </c>
      <c r="D80" s="62">
        <v>9.8800000000000003E-5</v>
      </c>
      <c r="E80" s="100" t="s">
        <v>156</v>
      </c>
      <c r="F80" s="59">
        <v>41.5</v>
      </c>
      <c r="G80" s="59">
        <v>39.299999999999997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184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2026-03-04T10:05:38Z</dcterms:modified>
</cp:coreProperties>
</file>