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F89599CD-C050-4DC6-816B-032C5147AF7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<sst xmlns="http://schemas.openxmlformats.org/spreadsheetml/2006/main" count="206" uniqueCount="191">
  <si>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</si>
  <si>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</si>
  <si>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</si>
  <si>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</si>
  <si>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</si>
  <si>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</si>
  <si>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</si>
  <si>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</si>
  <si>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</si>
  <si>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</si>
  <si>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</si>
  <si>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</si>
  <si>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</si>
  <si>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</si>
  <si>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</si>
  <si>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</si>
  <si>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</si>
  <si>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</si>
  <si>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</si>
  <si>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</si>
  <si>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</si>
  <si>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</si>
  <si>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</si>
  <si>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</si>
  <si>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</si>
  <si>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</si>
  <si>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</si>
  <si>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</si>
  <si>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</si>
  <si>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</si>
  <si>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</si>
  <si>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</si>
  <si>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</si>
  <si>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</si>
  <si>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</si>
  <si>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</si>
  <si>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</si>
  <si>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</si>
  <si>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</si>
  <si>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</si>
  <si>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</si>
  <si>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</si>
  <si>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</si>
  <si>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</si>
  <si>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</si>
  <si>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</si>
  <si>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</si>
  <si>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</si>
  <si>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</si>
  <si>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</si>
  <si>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</si>
  <si>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</si>
  <si>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</si>
  <si>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</si>
  <si>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</si>
  <si>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</si>
  <si>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</si>
  <si>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</si>
  <si>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</si>
  <si>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</si>
  <si>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</si>
  <si>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</si>
  <si>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</si>
  <si>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</si>
  <si>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</si>
  <si>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</si>
  <si>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</si>
  <si>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</si>
  <si>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</si>
  <si>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</si>
  <si>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</si>
  <si>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</si>
  <si>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</si>
  <si>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</si>
  <si>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</si>
  <si>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</si>
  <si>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</si>
  <si>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</si>
  <si>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</si>
  <si>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</si>
  <si>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</si>
  <si>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</si>
  <si>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</si>
  <si>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</si>
  <si>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</si>
  <si>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</si>
  <si>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</si>
  <si>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</si>
  <si>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</si>
  <si>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</si>
  <si>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</si>
  <si>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</si>
  <si>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</si>
  <si>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</si>
  <si>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</si>
  <si>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</si>
  <si>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</si>
  <si>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</si>
  <si>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</si>
  <si>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</si>
  <si>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</si>
  <si>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</si>
  <si>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</si>
  <si>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</si>
  <si>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</si>
  <si>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</si>
  <si>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</si>
  <si>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</si>
  <si>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</si>
  <si>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</si>
  <si>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</si>
  <si>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</si>
  <si>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</si>
  <si>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</si>
  <si>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</si>
  <si>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</si>
  <si>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</si>
  <si>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</si>
  <si>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</si>
  <si>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</si>
  <si>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</si>
  <si>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</si>
  <si>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</si>
  <si>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</si>
  <si>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</si>
  <si>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</si>
  <si>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</si>
  <si>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</si>
  <si>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</si>
  <si>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</si>
  <si>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</si>
  <si>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</si>
  <si>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</si>
  <si>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</si>
  <si>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</si>
  <si>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</si>
  <si>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</si>
  <si>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</si>
  <si>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</si>
  <si>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</si>
  <si>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</si>
  <si>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</si>
  <si>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</si>
  <si>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</si>
  <si>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</si>
  <si>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</si>
  <si>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</si>
  <si>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</si>
  <si>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</si>
  <si>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</si>
  <si>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</si>
  <si>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</si>
  <si>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</si>
  <si>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</si>
  <si>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</si>
  <si>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</si>
  <si>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</si>
  <si>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</si>
  <si>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</si>
  <si>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</si>
  <si>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</si>
  <si>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</si>
  <si>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</si>
  <si>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</si>
  <si>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</si>
  <si>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</si>
  <si>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</si>
  <si>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</si>
  <si>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</si>
  <si>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</si>
  <si>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</si>
  <si>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</si>
  <si>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</si>
  <si>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</si>
  <si>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</si>
  <si>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</si>
  <si>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</si>
  <si>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</si>
  <si>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</si>
  <si>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</si>
  <si>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</si>
  <si>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</si>
  <si>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</si>
  <si>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</si>
  <si>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</si>
  <si>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DEEPS</t>
    <phoneticPr fontId="3" type="noConversion"/>
  </si>
  <si>
    <t>N</t>
    <phoneticPr fontId="3" type="noConversion"/>
  </si>
  <si>
    <t>25s/28k 35s/26k 50s/23k</t>
    <phoneticPr fontId="3" type="noConversion"/>
  </si>
  <si>
    <t>25s/27k 40s/31k 55s/30k</t>
    <phoneticPr fontId="3" type="noConversion"/>
  </si>
  <si>
    <t>SE</t>
    <phoneticPr fontId="3" type="noConversion"/>
  </si>
  <si>
    <t>M_040160-040161:M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</si>
</sst>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46084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1.3888888888888889E-3</v>
      </c>
      <c r="D9" s="7">
        <v>1.5</v>
      </c>
      <c r="E9" s="7">
        <v>15</v>
      </c>
      <c r="F9" s="7">
        <v>59</v>
      </c>
      <c r="G9" s="34" t="s">
        <v>189</v>
      </c>
      <c r="H9" s="7">
        <v>1.4</v>
      </c>
      <c r="I9" s="34">
        <v>99.4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0.21111111111111111</v>
      </c>
      <c r="D10" s="7">
        <v>1</v>
      </c>
      <c r="E10" s="7">
        <v>14.5</v>
      </c>
      <c r="F10" s="7">
        <v>51</v>
      </c>
      <c r="G10" s="113" t="s">
        <v>189</v>
      </c>
      <c r="H10" s="7">
        <v>0.6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0.40763888888888888</v>
      </c>
      <c r="D11" s="13">
        <v>0.7</v>
      </c>
      <c r="E11" s="13">
        <v>15.9</v>
      </c>
      <c r="F11" s="13">
        <v>36</v>
      </c>
      <c r="G11" s="113" t="s">
        <v>186</v>
      </c>
      <c r="H11" s="7">
        <v>3.6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24.40625</v>
      </c>
      <c r="D12" s="17">
        <f>AVERAGE(D9:D11)</f>
        <v>1.0666666666666667</v>
      </c>
      <c r="E12" s="17">
        <f>AVERAGE(E9:E11)</f>
        <v>15.133333333333333</v>
      </c>
      <c r="F12" s="18">
        <f>AVERAGE(F9:F11)</f>
        <v>48.666666666666664</v>
      </c>
      <c r="G12" s="19"/>
      <c r="H12" s="20">
        <f>AVERAGE(H9:H11)</f>
        <v>1.8666666666666665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185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0.95833333333333337</v>
      </c>
      <c r="D17" s="26">
        <v>0.95972222222222225</v>
      </c>
      <c r="E17" s="26">
        <v>1.3888888888888889E-3</v>
      </c>
      <c r="F17" s="26">
        <v>2.4999999999999998E-2</v>
      </c>
      <c r="G17" s="26">
        <v>4.5833333333333337E-2</v>
      </c>
      <c r="H17" s="26">
        <v>0.28333333333333333</v>
      </c>
      <c r="I17" s="26">
        <v>0.4152777777777778</v>
      </c>
      <c r="J17" s="26"/>
      <c r="K17" s="26"/>
      <c r="L17" s="26"/>
      <c r="M17" s="26"/>
      <c r="N17" s="26"/>
      <c r="O17" s="26"/>
      <c r="P17" s="26">
        <v>0.4201388888888889</v>
      </c>
    </row>
    <row r="18" spans="2:16" ht="14.15" customHeight="1" x14ac:dyDescent="0.45">
      <c r="B18" s="33" t="s">
        <v>43</v>
      </c>
      <c r="C18" s="25">
        <v>39973</v>
      </c>
      <c r="D18" s="25">
        <v>39974</v>
      </c>
      <c r="E18" s="25">
        <v>39985</v>
      </c>
      <c r="F18" s="25">
        <v>40001</v>
      </c>
      <c r="G18" s="25">
        <v>40016</v>
      </c>
      <c r="H18" s="25">
        <v>40116</v>
      </c>
      <c r="I18" s="25">
        <v>40202</v>
      </c>
      <c r="J18" s="25"/>
      <c r="K18" s="25"/>
      <c r="L18" s="25"/>
      <c r="M18" s="25"/>
      <c r="N18" s="25"/>
      <c r="O18" s="25"/>
      <c r="P18" s="25">
        <v>40207</v>
      </c>
    </row>
    <row r="19" spans="2:16" ht="14.15" customHeight="1" thickBot="1" x14ac:dyDescent="0.5">
      <c r="B19" s="12" t="s">
        <v>44</v>
      </c>
      <c r="C19" s="27"/>
      <c r="D19" s="25">
        <v>39984</v>
      </c>
      <c r="E19" s="28">
        <v>40000</v>
      </c>
      <c r="F19" s="28">
        <v>40015</v>
      </c>
      <c r="G19" s="28">
        <v>40115</v>
      </c>
      <c r="H19" s="25">
        <v>40201</v>
      </c>
      <c r="I19" s="28">
        <v>40206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15</v>
      </c>
      <c r="G20" s="31">
        <f t="shared" si="0"/>
        <v>100</v>
      </c>
      <c r="H20" s="31">
        <f t="shared" si="0"/>
        <v>86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0.98819444444444438</v>
      </c>
      <c r="D24" s="115">
        <v>0.99097222222222225</v>
      </c>
      <c r="E24" s="112" t="s">
        <v>174</v>
      </c>
      <c r="F24" s="133" t="s">
        <v>187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0.99236111111111114</v>
      </c>
      <c r="D26" s="115">
        <v>0.99444444444444446</v>
      </c>
      <c r="E26" s="112" t="s">
        <v>173</v>
      </c>
      <c r="F26" s="133" t="s">
        <v>188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0.10347222222222223</v>
      </c>
      <c r="D30" s="41"/>
      <c r="E30" s="41"/>
      <c r="F30" s="41"/>
      <c r="G30" s="41">
        <v>0.23611111111111113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0.36041666666666666</v>
      </c>
    </row>
    <row r="31" spans="2:16" ht="14.15" customHeight="1" x14ac:dyDescent="0.45">
      <c r="B31" s="35" t="s">
        <v>164</v>
      </c>
      <c r="C31" s="45">
        <v>0.12430555555555556</v>
      </c>
      <c r="D31" s="6"/>
      <c r="E31" s="6"/>
      <c r="F31" s="6"/>
      <c r="G31" s="6">
        <v>0.23750000000000002</v>
      </c>
      <c r="H31" s="6"/>
      <c r="I31" s="6"/>
      <c r="J31" s="6">
        <v>2.0833333333333332E-2</v>
      </c>
      <c r="K31" s="6">
        <v>2.361111111111111E-2</v>
      </c>
      <c r="L31" s="6"/>
      <c r="M31" s="6"/>
      <c r="N31" s="6"/>
      <c r="O31" s="46"/>
      <c r="P31" s="44">
        <f>SUM(C31:N31)</f>
        <v>0.40625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0.12430555555555556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0.23750000000000002</v>
      </c>
      <c r="H34" s="107">
        <f t="shared" si="2"/>
        <v>0</v>
      </c>
      <c r="I34" s="107">
        <f>I31-I32-I33</f>
        <v>0</v>
      </c>
      <c r="J34" s="107">
        <f t="shared" si="2"/>
        <v>2.0833333333333332E-2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0.40625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1.33</v>
      </c>
      <c r="E53" s="110">
        <v>0.92</v>
      </c>
      <c r="F53" s="110">
        <v>0.66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645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-160.69999999999999</v>
      </c>
      <c r="D72" s="58">
        <v>-163.1</v>
      </c>
      <c r="E72" s="98" t="s">
        <v>117</v>
      </c>
      <c r="F72" s="58">
        <v>21.6</v>
      </c>
      <c r="G72" s="58">
        <v>19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-163.69999999999999</v>
      </c>
      <c r="D73" s="58">
        <v>-165.5</v>
      </c>
      <c r="E73" s="100" t="s">
        <v>121</v>
      </c>
      <c r="F73" s="59">
        <v>24.3</v>
      </c>
      <c r="G73" s="59">
        <v>27.8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-190.2</v>
      </c>
      <c r="D74" s="58">
        <v>-191.8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-102.2</v>
      </c>
      <c r="D75" s="58">
        <v>-110.2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31.8</v>
      </c>
      <c r="D76" s="58">
        <v>28.3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24.1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25.2</v>
      </c>
      <c r="D78" s="58">
        <v>22.1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23.5</v>
      </c>
      <c r="D79" s="58">
        <v>20.6</v>
      </c>
      <c r="E79" s="98" t="s">
        <v>151</v>
      </c>
      <c r="F79" s="58">
        <v>22.9</v>
      </c>
      <c r="G79" s="58">
        <v>16.100000000000001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9.6899999999999997E-5</v>
      </c>
      <c r="D80" s="62">
        <v>9.8400000000000007E-5</v>
      </c>
      <c r="E80" s="100" t="s">
        <v>156</v>
      </c>
      <c r="F80" s="59">
        <v>38.4</v>
      </c>
      <c r="G80" s="59">
        <v>42.5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2026-03-03T10:10:34Z</dcterms:modified>
</cp:coreProperties>
</file>