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FE76D871-D36B-4BBB-A5CA-A860E815461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<sst xmlns="http://schemas.openxmlformats.org/spreadsheetml/2006/main" count="207" uniqueCount="193">
  <si>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</si>
  <si>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</si>
  <si>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</si>
  <si>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</si>
  <si>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</si>
  <si>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</si>
  <si>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</si>
  <si>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</si>
  <si>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</si>
  <si>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</si>
  <si>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</si>
  <si>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</si>
  <si>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</si>
  <si>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</si>
  <si>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</si>
  <si>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</si>
  <si>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</si>
  <si>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</si>
  <si>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</si>
  <si>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</si>
  <si>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</si>
  <si>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</si>
  <si>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</si>
  <si>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</si>
  <si>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</si>
  <si>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</si>
  <si>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</si>
  <si>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</si>
  <si>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</si>
  <si>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</si>
  <si>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</si>
  <si>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</si>
  <si>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</si>
  <si>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</si>
  <si>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</si>
  <si>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</si>
  <si>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</si>
  <si>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</si>
  <si>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</si>
  <si>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</si>
  <si>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</si>
  <si>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</si>
  <si>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</si>
  <si>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</si>
  <si>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</si>
  <si>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</si>
  <si>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</si>
  <si>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</si>
  <si>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</si>
  <si>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</si>
  <si>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</si>
  <si>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</si>
  <si>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</si>
  <si>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</si>
  <si>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</si>
  <si>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</si>
  <si>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</si>
  <si>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</si>
  <si>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</si>
  <si>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</si>
  <si>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</si>
  <si>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</si>
  <si>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</si>
  <si>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</si>
  <si>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</si>
  <si>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</si>
  <si>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</si>
  <si>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</si>
  <si>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</si>
  <si>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</si>
  <si>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</si>
  <si>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</si>
  <si>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</si>
  <si>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</si>
  <si>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</si>
  <si>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</si>
  <si>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</si>
  <si>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</si>
  <si>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</si>
  <si>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</si>
  <si>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</si>
  <si>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</si>
  <si>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</si>
  <si>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</si>
  <si>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</si>
  <si>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</si>
  <si>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</si>
  <si>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</si>
  <si>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</si>
  <si>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</si>
  <si>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</si>
  <si>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</si>
  <si>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</si>
  <si>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</si>
  <si>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</si>
  <si>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</si>
  <si>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</si>
  <si>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</si>
  <si>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</si>
  <si>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</si>
  <si>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</si>
  <si>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</si>
  <si>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</si>
  <si>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</si>
  <si>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</si>
  <si>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</si>
  <si>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</si>
  <si>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</si>
  <si>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</si>
  <si>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</si>
  <si>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</si>
  <si>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</si>
  <si>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</si>
  <si>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</si>
  <si>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</si>
  <si>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</si>
  <si>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</si>
  <si>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</si>
  <si>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</si>
  <si>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</si>
  <si>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</si>
  <si>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</si>
  <si>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</si>
  <si>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</si>
  <si>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</si>
  <si>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</si>
  <si>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</si>
  <si>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</si>
  <si>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</si>
  <si>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</si>
  <si>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</si>
  <si>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</si>
  <si>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</si>
  <si>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</si>
  <si>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</si>
  <si>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</si>
  <si>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</si>
  <si>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</si>
  <si>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</si>
  <si>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</si>
  <si>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</si>
  <si>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</si>
  <si>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</si>
  <si>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</si>
  <si>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</si>
  <si>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</si>
  <si>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</si>
  <si>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</si>
  <si>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</si>
  <si>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</si>
  <si>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</si>
  <si>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</si>
  <si>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</si>
  <si>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</si>
  <si>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</si>
  <si>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</si>
  <si>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</si>
  <si>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</si>
  <si>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</si>
  <si>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</si>
  <si>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</si>
  <si>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</si>
  <si>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</si>
  <si>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</si>
  <si>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</si>
  <si>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</si>
  <si>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</si>
  <si>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</si>
  <si>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</si>
  <si>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</si>
  <si>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</si>
  <si>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</si>
  <si>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</si>
  <si>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</si>
  <si>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</si>
  <si>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</si>
  <si>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</si>
  <si>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</si>
  <si>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</si>
  <si>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</si>
  <si>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</si>
  <si>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</si>
  <si>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</si>
  <si>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</si>
  <si>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KSP</t>
    <phoneticPr fontId="3" type="noConversion"/>
  </si>
  <si>
    <t>1. 월령 40% 이상으로 방풍막 설치</t>
    <phoneticPr fontId="3" type="noConversion"/>
  </si>
  <si>
    <t>S</t>
    <phoneticPr fontId="3" type="noConversion"/>
  </si>
  <si>
    <t>M_039688</t>
    <phoneticPr fontId="3" type="noConversion"/>
  </si>
  <si>
    <t>20s/27k 50s/25k</t>
    <phoneticPr fontId="3" type="noConversion"/>
  </si>
  <si>
    <t>30s/25k 45s/26k 55s/23k</t>
    <phoneticPr fontId="3" type="noConversion"/>
  </si>
  <si>
    <t>2. [01:21 - 01:31] Aux computer down, 재부팅 조치.</t>
    <phoneticPr fontId="3" type="noConversion"/>
  </si>
  <si>
    <t>N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</si>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</sst>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41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46083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98.281786941580762</v>
      </c>
      <c r="M3" s="125"/>
      <c r="N3" s="64" t="s">
        <v>3</v>
      </c>
      <c r="O3" s="125">
        <f>(P31-P33)/P31*100</f>
        <v>98.281786941580762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2.0833333333333333E-3</v>
      </c>
      <c r="D9" s="7">
        <v>1.3</v>
      </c>
      <c r="E9" s="7">
        <v>16.8</v>
      </c>
      <c r="F9" s="7">
        <v>36</v>
      </c>
      <c r="G9" s="34" t="s">
        <v>186</v>
      </c>
      <c r="H9" s="7">
        <v>1.1000000000000001</v>
      </c>
      <c r="I9" s="34">
        <v>96.7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0.21736111111111112</v>
      </c>
      <c r="D10" s="7">
        <v>1.2</v>
      </c>
      <c r="E10" s="7">
        <v>14.8</v>
      </c>
      <c r="F10" s="7">
        <v>43</v>
      </c>
      <c r="G10" s="113" t="s">
        <v>191</v>
      </c>
      <c r="H10" s="7">
        <v>1.3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0.40625</v>
      </c>
      <c r="D11" s="13">
        <v>1</v>
      </c>
      <c r="E11" s="13">
        <v>13.8</v>
      </c>
      <c r="F11" s="13">
        <v>35</v>
      </c>
      <c r="G11" s="113" t="s">
        <v>192</v>
      </c>
      <c r="H11" s="7">
        <v>0.8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24.404166666666665</v>
      </c>
      <c r="D12" s="17">
        <f>AVERAGE(D9:D11)</f>
        <v>1.1666666666666667</v>
      </c>
      <c r="E12" s="17">
        <f>AVERAGE(E9:E11)</f>
        <v>15.133333333333335</v>
      </c>
      <c r="F12" s="18">
        <f>AVERAGE(F9:F11)</f>
        <v>38</v>
      </c>
      <c r="G12" s="19"/>
      <c r="H12" s="20">
        <f>AVERAGE(H9:H11)</f>
        <v>1.0666666666666667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184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0.9604166666666667</v>
      </c>
      <c r="D17" s="26">
        <v>0.96180555555555547</v>
      </c>
      <c r="E17" s="26">
        <v>2.0833333333333333E-3</v>
      </c>
      <c r="F17" s="26">
        <v>2.4305555555555556E-2</v>
      </c>
      <c r="G17" s="26">
        <v>4.7916666666666663E-2</v>
      </c>
      <c r="H17" s="26">
        <v>0.28611111111111115</v>
      </c>
      <c r="I17" s="26">
        <v>0.4145833333333333</v>
      </c>
      <c r="J17" s="26"/>
      <c r="K17" s="26"/>
      <c r="L17" s="26"/>
      <c r="M17" s="26"/>
      <c r="N17" s="26"/>
      <c r="O17" s="26"/>
      <c r="P17" s="26">
        <v>0.41805555555555557</v>
      </c>
    </row>
    <row r="18" spans="2:16" ht="14.15" customHeight="1" x14ac:dyDescent="0.45">
      <c r="B18" s="33" t="s">
        <v>43</v>
      </c>
      <c r="C18" s="25">
        <v>39681</v>
      </c>
      <c r="D18" s="25">
        <v>39682</v>
      </c>
      <c r="E18" s="25">
        <v>39693</v>
      </c>
      <c r="F18" s="25">
        <v>39708</v>
      </c>
      <c r="G18" s="25">
        <v>39724</v>
      </c>
      <c r="H18" s="25">
        <v>39883</v>
      </c>
      <c r="I18" s="25">
        <v>39967</v>
      </c>
      <c r="J18" s="25"/>
      <c r="K18" s="25"/>
      <c r="L18" s="25"/>
      <c r="M18" s="25"/>
      <c r="N18" s="25"/>
      <c r="O18" s="25"/>
      <c r="P18" s="25">
        <v>39972</v>
      </c>
    </row>
    <row r="19" spans="2:16" ht="14.15" customHeight="1" thickBot="1" x14ac:dyDescent="0.5">
      <c r="B19" s="12" t="s">
        <v>44</v>
      </c>
      <c r="C19" s="27"/>
      <c r="D19" s="25">
        <v>39692</v>
      </c>
      <c r="E19" s="28">
        <v>39707</v>
      </c>
      <c r="F19" s="28">
        <v>39723</v>
      </c>
      <c r="G19" s="28">
        <v>39882</v>
      </c>
      <c r="H19" s="25">
        <v>39966</v>
      </c>
      <c r="I19" s="28">
        <v>39971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16</v>
      </c>
      <c r="G20" s="31">
        <f t="shared" si="0"/>
        <v>159</v>
      </c>
      <c r="H20" s="31">
        <f t="shared" si="0"/>
        <v>84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0.98888888888888893</v>
      </c>
      <c r="D23" s="115">
        <v>0.9916666666666667</v>
      </c>
      <c r="E23" s="112" t="s">
        <v>172</v>
      </c>
      <c r="F23" s="133" t="s">
        <v>188</v>
      </c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0.99305555555555547</v>
      </c>
      <c r="D25" s="115">
        <v>0.99583333333333324</v>
      </c>
      <c r="E25" s="112" t="s">
        <v>180</v>
      </c>
      <c r="F25" s="133" t="s">
        <v>189</v>
      </c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9.9999999999999992E-2</v>
      </c>
      <c r="D30" s="41">
        <v>0.23819444444444446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0.35902777777777778</v>
      </c>
    </row>
    <row r="31" spans="2:16" ht="14.15" customHeight="1" x14ac:dyDescent="0.45">
      <c r="B31" s="35" t="s">
        <v>164</v>
      </c>
      <c r="C31" s="45">
        <v>0.12013888888888889</v>
      </c>
      <c r="D31" s="6">
        <v>0.23819444444444446</v>
      </c>
      <c r="E31" s="6"/>
      <c r="F31" s="6"/>
      <c r="G31" s="6"/>
      <c r="H31" s="6"/>
      <c r="I31" s="6"/>
      <c r="J31" s="6">
        <v>2.361111111111111E-2</v>
      </c>
      <c r="K31" s="6">
        <v>2.2222222222222223E-2</v>
      </c>
      <c r="L31" s="6"/>
      <c r="M31" s="6"/>
      <c r="N31" s="6"/>
      <c r="O31" s="46"/>
      <c r="P31" s="44">
        <f>SUM(C31:N31)</f>
        <v>0.40416666666666662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>
        <v>6.9444444444444441E-3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6.9444444444444441E-3</v>
      </c>
    </row>
    <row r="34" spans="2:16" ht="14.15" customHeight="1" x14ac:dyDescent="0.45">
      <c r="B34" s="105" t="s">
        <v>165</v>
      </c>
      <c r="C34" s="107">
        <f>C31-C32-C33</f>
        <v>0.12013888888888889</v>
      </c>
      <c r="D34" s="107">
        <f t="shared" ref="D34:M34" si="2">D31-D32-D33</f>
        <v>0.23125000000000001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0.3972222222222222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187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0.68</v>
      </c>
      <c r="E53" s="110">
        <v>0.86</v>
      </c>
      <c r="F53" s="110">
        <v>0.76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578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</v>
      </c>
      <c r="D72" s="58">
        <v>-163.1</v>
      </c>
      <c r="E72" s="98" t="s">
        <v>117</v>
      </c>
      <c r="F72" s="58">
        <v>22.5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-163.80000000000001</v>
      </c>
      <c r="D73" s="58">
        <v>-165.6</v>
      </c>
      <c r="E73" s="100" t="s">
        <v>121</v>
      </c>
      <c r="F73" s="59">
        <v>32</v>
      </c>
      <c r="G73" s="59">
        <v>26.6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-190.5</v>
      </c>
      <c r="D74" s="58">
        <v>-191.8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1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-104.2</v>
      </c>
      <c r="D75" s="58">
        <v>-109.9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31.8</v>
      </c>
      <c r="D76" s="58">
        <v>28.1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27.6</v>
      </c>
      <c r="D77" s="58">
        <v>23.9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25.7</v>
      </c>
      <c r="D78" s="58">
        <v>21.9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24.1</v>
      </c>
      <c r="D79" s="58">
        <v>20.3</v>
      </c>
      <c r="E79" s="98" t="s">
        <v>151</v>
      </c>
      <c r="F79" s="58">
        <v>21.9</v>
      </c>
      <c r="G79" s="58">
        <v>16.100000000000001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9.9300000000000001E-5</v>
      </c>
      <c r="D80" s="62">
        <v>1.07E-4</v>
      </c>
      <c r="E80" s="100" t="s">
        <v>156</v>
      </c>
      <c r="F80" s="59">
        <v>30.6</v>
      </c>
      <c r="G80" s="59">
        <v>37.700000000000003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190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2026-03-02T10:06:42Z</dcterms:modified>
</cp:coreProperties>
</file>