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E5215BB3-4CF0-4BF3-9DF9-713F60D6479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<sst xmlns="http://schemas.openxmlformats.org/spreadsheetml/2006/main" count="208" uniqueCount="194">
  <si>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</si>
  <si>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</si>
  <si>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</si>
  <si>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</si>
  <si>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</si>
  <si>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</si>
  <si>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</si>
  <si>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</si>
  <si>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</si>
  <si>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</si>
  <si>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</si>
  <si>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</si>
  <si>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</si>
  <si>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</si>
  <si>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</si>
  <si>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</si>
  <si>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</si>
  <si>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</si>
  <si>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</si>
  <si>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</si>
  <si>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</si>
  <si>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</si>
  <si>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</si>
  <si>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</si>
  <si>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</si>
  <si>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</si>
  <si>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</si>
  <si>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</si>
  <si>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</si>
  <si>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</si>
  <si>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</si>
  <si>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</si>
  <si>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</si>
  <si>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</si>
  <si>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</si>
  <si>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</si>
  <si>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</si>
  <si>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</si>
  <si>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</si>
  <si>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</si>
  <si>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</si>
  <si>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</si>
  <si>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</si>
  <si>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</si>
  <si>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</si>
  <si>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</si>
  <si>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</si>
  <si>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</si>
  <si>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</si>
  <si>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</si>
  <si>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</si>
  <si>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</si>
  <si>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</si>
  <si>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</si>
  <si>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</si>
  <si>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</si>
  <si>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</si>
  <si>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</si>
  <si>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</si>
  <si>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</si>
  <si>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</si>
  <si>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</si>
  <si>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</si>
  <si>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</si>
  <si>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</si>
  <si>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</si>
  <si>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</si>
  <si>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</si>
  <si>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</si>
  <si>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</si>
  <si>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</si>
  <si>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</si>
  <si>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</si>
  <si>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</si>
  <si>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</si>
  <si>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</si>
  <si>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</si>
  <si>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</si>
  <si>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</si>
  <si>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</si>
  <si>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</si>
  <si>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</si>
  <si>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</si>
  <si>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</si>
  <si>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</si>
  <si>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</si>
  <si>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</si>
  <si>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</si>
  <si>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</si>
  <si>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</si>
  <si>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</si>
  <si>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</si>
  <si>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</si>
  <si>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</si>
  <si>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</si>
  <si>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</si>
  <si>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</si>
  <si>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</si>
  <si>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</si>
  <si>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</si>
  <si>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</si>
  <si>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</si>
  <si>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</si>
  <si>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</si>
  <si>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</si>
  <si>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</si>
  <si>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</si>
  <si>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</si>
  <si>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</si>
  <si>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</si>
  <si>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</si>
  <si>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</si>
  <si>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</si>
  <si>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</si>
  <si>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</si>
  <si>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</si>
  <si>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</si>
  <si>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</si>
  <si>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</si>
  <si>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</si>
  <si>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</si>
  <si>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</si>
  <si>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</si>
  <si>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</si>
  <si>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</si>
  <si>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</si>
  <si>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</si>
  <si>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</si>
  <si>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</si>
  <si>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</si>
  <si>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</si>
  <si>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</si>
  <si>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</si>
  <si>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</si>
  <si>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</si>
  <si>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</si>
  <si>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</si>
  <si>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</si>
  <si>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</si>
  <si>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</si>
  <si>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</si>
  <si>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</si>
  <si>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</si>
  <si>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</si>
  <si>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</si>
  <si>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</si>
  <si>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</si>
  <si>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</si>
  <si>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</si>
  <si>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</si>
  <si>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</si>
  <si>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</si>
  <si>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</si>
  <si>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</si>
  <si>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</si>
  <si>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</si>
  <si>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</si>
  <si>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</si>
  <si>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</si>
  <si>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</si>
  <si>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</si>
  <si>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</si>
  <si>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</si>
  <si>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</si>
  <si>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</si>
  <si>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</si>
  <si>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</si>
  <si>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</si>
  <si>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</si>
  <si>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</si>
  <si>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</si>
  <si>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</si>
  <si>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</si>
  <si>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</si>
  <si>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</si>
  <si>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</si>
  <si>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</si>
  <si>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</si>
  <si>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</si>
  <si>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</si>
  <si>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BLG</t>
    <phoneticPr fontId="3" type="noConversion"/>
  </si>
  <si>
    <t>1. 월령 40% 이하로 방풍막 제거</t>
    <phoneticPr fontId="3" type="noConversion"/>
  </si>
  <si>
    <t>허정환</t>
    <phoneticPr fontId="3" type="noConversion"/>
  </si>
  <si>
    <t>SW</t>
    <phoneticPr fontId="3" type="noConversion"/>
  </si>
  <si>
    <t>NW</t>
    <phoneticPr fontId="3" type="noConversion"/>
  </si>
  <si>
    <t>SE</t>
    <phoneticPr fontId="3" type="noConversion"/>
  </si>
  <si>
    <t>LSST</t>
    <phoneticPr fontId="3" type="noConversion"/>
  </si>
  <si>
    <t>ALL</t>
    <phoneticPr fontId="3" type="noConversion"/>
  </si>
  <si>
    <t>KSP</t>
    <phoneticPr fontId="3" type="noConversion"/>
  </si>
  <si>
    <t>20s/25k 35s/26k 50s/23k</t>
    <phoneticPr fontId="3" type="noConversion"/>
  </si>
  <si>
    <t>30s/30k 40s/27k 50s/24k</t>
    <phoneticPr fontId="3" type="noConversion"/>
  </si>
  <si>
    <t>M_037619-037620:K</t>
    <phoneticPr fontId="3" type="noConversion"/>
  </si>
  <si>
    <t>M_037680-037681:M</t>
    <phoneticPr fontId="3" type="noConversion"/>
  </si>
  <si>
    <t>M_037686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</si>
</sst>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46075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6.2499999999999995E-3</v>
      </c>
      <c r="D9" s="7">
        <v>1.1000000000000001</v>
      </c>
      <c r="E9" s="7">
        <v>17.8</v>
      </c>
      <c r="F9" s="7">
        <v>42</v>
      </c>
      <c r="G9" s="34" t="s">
        <v>184</v>
      </c>
      <c r="H9" s="7">
        <v>1.2</v>
      </c>
      <c r="I9" s="34">
        <v>26.2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0.19791666666666666</v>
      </c>
      <c r="D10" s="7">
        <v>0.9</v>
      </c>
      <c r="E10" s="7">
        <v>15.8</v>
      </c>
      <c r="F10" s="7">
        <v>43</v>
      </c>
      <c r="G10" s="113" t="s">
        <v>185</v>
      </c>
      <c r="H10" s="7">
        <v>0.3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0.41180555555555554</v>
      </c>
      <c r="D11" s="13">
        <v>1</v>
      </c>
      <c r="E11" s="13">
        <v>15.3</v>
      </c>
      <c r="F11" s="13">
        <v>53</v>
      </c>
      <c r="G11" s="113" t="s">
        <v>183</v>
      </c>
      <c r="H11" s="7">
        <v>0.6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24.405555555555555</v>
      </c>
      <c r="D12" s="17">
        <f>AVERAGE(D9:D11)</f>
        <v>1</v>
      </c>
      <c r="E12" s="17">
        <f>AVERAGE(E9:E11)</f>
        <v>16.3</v>
      </c>
      <c r="F12" s="18">
        <f>AVERAGE(F9:F11)</f>
        <v>46</v>
      </c>
      <c r="G12" s="19"/>
      <c r="H12" s="20">
        <f>AVERAGE(H9:H11)</f>
        <v>0.70000000000000007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186</v>
      </c>
      <c r="G16" s="25" t="s">
        <v>188</v>
      </c>
      <c r="H16" s="25" t="s">
        <v>180</v>
      </c>
      <c r="I16" s="25" t="s">
        <v>187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0.96250000000000002</v>
      </c>
      <c r="D17" s="26">
        <v>0.96388888888888891</v>
      </c>
      <c r="E17" s="26">
        <v>6.2499999999999995E-3</v>
      </c>
      <c r="F17" s="26">
        <v>3.2638888888888891E-2</v>
      </c>
      <c r="G17" s="26">
        <v>0.22777777777777777</v>
      </c>
      <c r="H17" s="26">
        <v>0.30902777777777779</v>
      </c>
      <c r="I17" s="26">
        <v>0.41180555555555554</v>
      </c>
      <c r="J17" s="26"/>
      <c r="K17" s="26"/>
      <c r="L17" s="26"/>
      <c r="M17" s="26"/>
      <c r="N17" s="26"/>
      <c r="O17" s="26"/>
      <c r="P17" s="26">
        <v>0.41666666666666669</v>
      </c>
    </row>
    <row r="18" spans="2:16" ht="14.15" customHeight="1" x14ac:dyDescent="0.45">
      <c r="B18" s="33" t="s">
        <v>43</v>
      </c>
      <c r="C18" s="25">
        <v>37587</v>
      </c>
      <c r="D18" s="25">
        <v>37588</v>
      </c>
      <c r="E18" s="25">
        <v>37599</v>
      </c>
      <c r="F18" s="25">
        <v>37615</v>
      </c>
      <c r="G18" s="25">
        <v>37743</v>
      </c>
      <c r="H18" s="25">
        <v>37798</v>
      </c>
      <c r="I18" s="25">
        <v>37865</v>
      </c>
      <c r="J18" s="25"/>
      <c r="K18" s="25"/>
      <c r="L18" s="25"/>
      <c r="M18" s="25"/>
      <c r="N18" s="25"/>
      <c r="O18" s="25"/>
      <c r="P18" s="25">
        <v>37871</v>
      </c>
    </row>
    <row r="19" spans="2:16" ht="14.15" customHeight="1" thickBot="1" x14ac:dyDescent="0.5">
      <c r="B19" s="12" t="s">
        <v>44</v>
      </c>
      <c r="C19" s="27"/>
      <c r="D19" s="25">
        <v>37598</v>
      </c>
      <c r="E19" s="28">
        <v>37614</v>
      </c>
      <c r="F19" s="28">
        <v>37742</v>
      </c>
      <c r="G19" s="28">
        <v>37797</v>
      </c>
      <c r="H19" s="25">
        <v>37864</v>
      </c>
      <c r="I19" s="28">
        <v>37870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16</v>
      </c>
      <c r="F20" s="31">
        <f t="shared" si="0"/>
        <v>128</v>
      </c>
      <c r="G20" s="31">
        <f t="shared" si="0"/>
        <v>55</v>
      </c>
      <c r="H20" s="31">
        <f t="shared" si="0"/>
        <v>67</v>
      </c>
      <c r="I20" s="31">
        <f t="shared" si="0"/>
        <v>6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>
        <v>0.99583333333333324</v>
      </c>
      <c r="D23" s="115">
        <v>0.99861111111111101</v>
      </c>
      <c r="E23" s="112" t="s">
        <v>172</v>
      </c>
      <c r="F23" s="157" t="s">
        <v>189</v>
      </c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>
        <v>0</v>
      </c>
      <c r="D25" s="115">
        <v>2.0833333333333333E-3</v>
      </c>
      <c r="E25" s="112" t="s">
        <v>179</v>
      </c>
      <c r="F25" s="157" t="s">
        <v>190</v>
      </c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7.3611111111111113E-2</v>
      </c>
      <c r="D30" s="41">
        <v>7.9166666666666663E-2</v>
      </c>
      <c r="E30" s="41"/>
      <c r="F30" s="41"/>
      <c r="G30" s="41"/>
      <c r="H30" s="41"/>
      <c r="I30" s="41"/>
      <c r="J30" s="41">
        <v>0.19444444444444445</v>
      </c>
      <c r="K30" s="42"/>
      <c r="L30" s="41"/>
      <c r="M30" s="41"/>
      <c r="N30" s="41"/>
      <c r="O30" s="43"/>
      <c r="P30" s="44">
        <f>SUM(C30:J30,L30:N30)</f>
        <v>0.34722222222222221</v>
      </c>
    </row>
    <row r="31" spans="2:16" ht="14.15" customHeight="1" x14ac:dyDescent="0.45">
      <c r="B31" s="35" t="s">
        <v>164</v>
      </c>
      <c r="C31" s="45">
        <v>0.10277777777777779</v>
      </c>
      <c r="D31" s="6">
        <v>8.1250000000000003E-2</v>
      </c>
      <c r="E31" s="6"/>
      <c r="F31" s="6"/>
      <c r="G31" s="6"/>
      <c r="H31" s="6"/>
      <c r="I31" s="6"/>
      <c r="J31" s="6">
        <v>0.19513888888888889</v>
      </c>
      <c r="K31" s="6">
        <v>2.6388888888888889E-2</v>
      </c>
      <c r="L31" s="6"/>
      <c r="M31" s="6"/>
      <c r="N31" s="6"/>
      <c r="O31" s="46"/>
      <c r="P31" s="44">
        <f>SUM(C31:N31)</f>
        <v>0.40555555555555556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0.10277777777777779</v>
      </c>
      <c r="D34" s="107">
        <f t="shared" ref="D34:M34" si="2">D31-D32-D33</f>
        <v>8.1250000000000003E-2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0.19513888888888889</v>
      </c>
      <c r="K34" s="107">
        <f t="shared" si="2"/>
        <v>2.6388888888888889E-2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0.40555555555555556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191</v>
      </c>
      <c r="D36" s="161"/>
      <c r="E36" s="160" t="s">
        <v>192</v>
      </c>
      <c r="F36" s="161"/>
      <c r="G36" s="160" t="s">
        <v>193</v>
      </c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0.98</v>
      </c>
      <c r="E53" s="110">
        <v>0.77</v>
      </c>
      <c r="F53" s="110">
        <v>0.63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148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1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</v>
      </c>
      <c r="D72" s="58">
        <v>-163.1</v>
      </c>
      <c r="E72" s="98" t="s">
        <v>117</v>
      </c>
      <c r="F72" s="58">
        <v>21.8</v>
      </c>
      <c r="G72" s="58">
        <v>18.899999999999999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-163.4</v>
      </c>
      <c r="D73" s="58">
        <v>-165.3</v>
      </c>
      <c r="E73" s="100" t="s">
        <v>121</v>
      </c>
      <c r="F73" s="59">
        <v>31</v>
      </c>
      <c r="G73" s="59">
        <v>27.9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-190.5</v>
      </c>
      <c r="D74" s="58">
        <v>-191.8</v>
      </c>
      <c r="E74" s="100" t="s">
        <v>126</v>
      </c>
      <c r="F74" s="60">
        <v>15</v>
      </c>
      <c r="G74" s="60">
        <v>20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-103.7</v>
      </c>
      <c r="D75" s="58">
        <v>-109.8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31.5</v>
      </c>
      <c r="D76" s="58">
        <v>28.3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27.1</v>
      </c>
      <c r="D77" s="58">
        <v>24.2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25.1</v>
      </c>
      <c r="D78" s="58">
        <v>22.2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23.5</v>
      </c>
      <c r="D79" s="58">
        <v>20.7</v>
      </c>
      <c r="E79" s="98" t="s">
        <v>151</v>
      </c>
      <c r="F79" s="58">
        <v>22.3</v>
      </c>
      <c r="G79" s="58">
        <v>16.3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9.6500000000000001E-5</v>
      </c>
      <c r="D80" s="62">
        <v>9.9599999999999995E-5</v>
      </c>
      <c r="E80" s="100" t="s">
        <v>156</v>
      </c>
      <c r="F80" s="59">
        <v>39.299999999999997</v>
      </c>
      <c r="G80" s="59">
        <v>62.1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181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2026-02-22T10:05:01Z</dcterms:modified>
</cp:coreProperties>
</file>