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5D5D8AD9-D418-4C25-958B-D5B0806F555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<sst xmlns="http://schemas.openxmlformats.org/spreadsheetml/2006/main" count="208" uniqueCount="194">
  <si>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</si>
  <si>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</si>
  <si>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</si>
  <si>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</si>
  <si>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</si>
  <si>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</si>
  <si>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</si>
  <si>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</si>
  <si>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</si>
  <si>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</si>
  <si>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</si>
  <si>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</si>
  <si>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</si>
  <si>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</si>
  <si>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</si>
  <si>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</si>
  <si>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</si>
  <si>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</si>
  <si>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</si>
  <si>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</si>
  <si>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</si>
  <si>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</si>
  <si>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</si>
  <si>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</si>
  <si>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</si>
  <si>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</si>
  <si>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</si>
  <si>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</si>
  <si>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</si>
  <si>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</si>
  <si>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</si>
  <si>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</si>
  <si>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</si>
  <si>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</si>
  <si>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</si>
  <si>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</si>
  <si>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</si>
  <si>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</si>
  <si>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</si>
  <si>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</si>
  <si>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</si>
  <si>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</si>
  <si>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</si>
  <si>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</si>
  <si>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</si>
  <si>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</si>
  <si>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</si>
  <si>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</si>
  <si>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</si>
  <si>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</si>
  <si>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</si>
  <si>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</si>
  <si>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</si>
  <si>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</si>
  <si>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</si>
  <si>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</si>
  <si>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</si>
  <si>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</si>
  <si>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</si>
  <si>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</si>
  <si>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</si>
  <si>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</si>
  <si>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</si>
  <si>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</si>
  <si>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</si>
  <si>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</si>
  <si>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</si>
  <si>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</si>
  <si>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</si>
  <si>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</si>
  <si>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</si>
  <si>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</si>
  <si>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</si>
  <si>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</si>
  <si>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</si>
  <si>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</si>
  <si>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</si>
  <si>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</si>
  <si>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</si>
  <si>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</si>
  <si>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</si>
  <si>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</si>
  <si>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</si>
  <si>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</si>
  <si>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</si>
  <si>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</si>
  <si>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</si>
  <si>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</si>
  <si>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</si>
  <si>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</si>
  <si>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</si>
  <si>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</si>
  <si>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</si>
  <si>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</si>
  <si>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</si>
  <si>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</si>
  <si>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</si>
  <si>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</si>
  <si>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</si>
  <si>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</si>
  <si>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</si>
  <si>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</si>
  <si>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</si>
  <si>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</si>
  <si>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</si>
  <si>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</si>
  <si>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</si>
  <si>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</si>
  <si>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</si>
  <si>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</si>
  <si>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</si>
  <si>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</si>
  <si>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</si>
  <si>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</si>
  <si>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</si>
  <si>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</si>
  <si>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</si>
  <si>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</si>
  <si>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</si>
  <si>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</si>
  <si>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</si>
  <si>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</si>
  <si>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</si>
  <si>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</si>
  <si>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</si>
  <si>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</si>
  <si>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</si>
  <si>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</si>
  <si>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</si>
  <si>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</si>
  <si>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</si>
  <si>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</si>
  <si>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</si>
  <si>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</si>
  <si>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</si>
  <si>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</si>
  <si>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</si>
  <si>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</si>
  <si>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</si>
  <si>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</si>
  <si>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</si>
  <si>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</si>
  <si>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</si>
  <si>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</si>
  <si>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</si>
  <si>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</si>
  <si>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</si>
  <si>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</si>
  <si>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</si>
  <si>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</si>
  <si>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</si>
  <si>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</si>
  <si>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</si>
  <si>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</si>
  <si>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</si>
  <si>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</si>
  <si>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</si>
  <si>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</si>
  <si>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</si>
  <si>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</si>
  <si>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</si>
  <si>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</si>
  <si>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</si>
  <si>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</si>
  <si>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</si>
  <si>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</si>
  <si>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</si>
  <si>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</si>
  <si>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</si>
  <si>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</si>
  <si>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</si>
  <si>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</si>
  <si>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</si>
  <si>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</si>
  <si>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</si>
  <si>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</si>
  <si>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</si>
  <si>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</si>
  <si>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</si>
  <si>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</si>
  <si>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</si>
  <si>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1. 월령 40% 이하로 방풍막 제거</t>
    <phoneticPr fontId="3" type="noConversion"/>
  </si>
  <si>
    <t>허정환</t>
    <phoneticPr fontId="3" type="noConversion"/>
  </si>
  <si>
    <t>N</t>
    <phoneticPr fontId="3" type="noConversion"/>
  </si>
  <si>
    <t>W</t>
    <phoneticPr fontId="3" type="noConversion"/>
  </si>
  <si>
    <t>LSST</t>
    <phoneticPr fontId="3" type="noConversion"/>
  </si>
  <si>
    <t>ALL</t>
    <phoneticPr fontId="3" type="noConversion"/>
  </si>
  <si>
    <t>KSPT</t>
    <phoneticPr fontId="3" type="noConversion"/>
  </si>
  <si>
    <t>25s/26k 40s/26k 50s/21k</t>
    <phoneticPr fontId="3" type="noConversion"/>
  </si>
  <si>
    <t>30s/32k 40s/30k 50s/28k</t>
    <phoneticPr fontId="3" type="noConversion"/>
  </si>
  <si>
    <t>M_037506-037507:M</t>
    <phoneticPr fontId="3" type="noConversion"/>
  </si>
  <si>
    <t>NE</t>
    <phoneticPr fontId="3" type="noConversion"/>
  </si>
  <si>
    <t>60s/21k 40s/20k 30s/22k</t>
    <phoneticPr fontId="3" type="noConversion"/>
  </si>
  <si>
    <t>40s/31k 20s/24k 20s/38k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</si>
</sst>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6" zoomScale="145" zoomScaleNormal="145" workbookViewId="0">
      <selection activeCell="K13" sqref="K1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46074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6.9444444444444441E-3</v>
      </c>
      <c r="D9" s="7">
        <v>1.5</v>
      </c>
      <c r="E9" s="7">
        <v>16.3</v>
      </c>
      <c r="F9" s="7">
        <v>54</v>
      </c>
      <c r="G9" s="34" t="s">
        <v>184</v>
      </c>
      <c r="H9" s="7">
        <v>1.1000000000000001</v>
      </c>
      <c r="I9" s="34">
        <v>17.5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0.23333333333333331</v>
      </c>
      <c r="D10" s="7">
        <v>1.2</v>
      </c>
      <c r="E10" s="7">
        <v>15.1</v>
      </c>
      <c r="F10" s="7">
        <v>62</v>
      </c>
      <c r="G10" s="113" t="s">
        <v>183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0.40972222222222227</v>
      </c>
      <c r="D11" s="13">
        <v>1.1000000000000001</v>
      </c>
      <c r="E11" s="13">
        <v>14.2</v>
      </c>
      <c r="F11" s="13">
        <v>64</v>
      </c>
      <c r="G11" s="113" t="s">
        <v>191</v>
      </c>
      <c r="H11" s="7">
        <v>0.2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24.402777777777779</v>
      </c>
      <c r="D12" s="17">
        <f>AVERAGE(D9:D11)</f>
        <v>1.2666666666666668</v>
      </c>
      <c r="E12" s="17">
        <f>AVERAGE(E9:E11)</f>
        <v>15.199999999999998</v>
      </c>
      <c r="F12" s="18">
        <f>AVERAGE(F9:F11)</f>
        <v>60</v>
      </c>
      <c r="G12" s="19"/>
      <c r="H12" s="20">
        <f>AVERAGE(H9:H11)</f>
        <v>0.86666666666666681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187</v>
      </c>
      <c r="H16" s="25" t="s">
        <v>180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0.96597222222222223</v>
      </c>
      <c r="D17" s="26">
        <v>0.96875</v>
      </c>
      <c r="E17" s="26">
        <v>6.9444444444444441E-3</v>
      </c>
      <c r="F17" s="26">
        <v>2.8472222222222222E-2</v>
      </c>
      <c r="G17" s="26">
        <v>0.23194444444444443</v>
      </c>
      <c r="H17" s="26">
        <v>0.31458333333333333</v>
      </c>
      <c r="I17" s="26">
        <v>0.40972222222222227</v>
      </c>
      <c r="J17" s="26"/>
      <c r="K17" s="26"/>
      <c r="L17" s="26"/>
      <c r="M17" s="26"/>
      <c r="N17" s="26"/>
      <c r="O17" s="26"/>
      <c r="P17" s="26">
        <v>0.42291666666666666</v>
      </c>
    </row>
    <row r="18" spans="2:16" ht="14.15" customHeight="1" x14ac:dyDescent="0.45">
      <c r="B18" s="33" t="s">
        <v>43</v>
      </c>
      <c r="C18" s="25">
        <v>37294</v>
      </c>
      <c r="D18" s="25">
        <v>37295</v>
      </c>
      <c r="E18" s="25">
        <v>37306</v>
      </c>
      <c r="F18" s="25">
        <v>37320</v>
      </c>
      <c r="G18" s="25">
        <v>37455</v>
      </c>
      <c r="H18" s="25">
        <v>37510</v>
      </c>
      <c r="I18" s="25">
        <v>37575</v>
      </c>
      <c r="J18" s="25"/>
      <c r="K18" s="25"/>
      <c r="L18" s="25"/>
      <c r="M18" s="25"/>
      <c r="N18" s="25"/>
      <c r="O18" s="25"/>
      <c r="P18" s="25">
        <v>37586</v>
      </c>
    </row>
    <row r="19" spans="2:16" ht="14.15" customHeight="1" thickBot="1" x14ac:dyDescent="0.5">
      <c r="B19" s="12" t="s">
        <v>44</v>
      </c>
      <c r="C19" s="27"/>
      <c r="D19" s="25">
        <v>37305</v>
      </c>
      <c r="E19" s="28">
        <v>37319</v>
      </c>
      <c r="F19" s="28">
        <v>37454</v>
      </c>
      <c r="G19" s="28">
        <v>37509</v>
      </c>
      <c r="H19" s="25">
        <v>37574</v>
      </c>
      <c r="I19" s="28">
        <v>37585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14</v>
      </c>
      <c r="F20" s="31">
        <f t="shared" si="0"/>
        <v>135</v>
      </c>
      <c r="G20" s="31">
        <f t="shared" si="0"/>
        <v>55</v>
      </c>
      <c r="H20" s="31">
        <f t="shared" si="0"/>
        <v>65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0.99652777777777779</v>
      </c>
      <c r="D24" s="115">
        <v>0.99930555555555556</v>
      </c>
      <c r="E24" s="112" t="s">
        <v>174</v>
      </c>
      <c r="F24" s="157" t="s">
        <v>188</v>
      </c>
      <c r="G24" s="158"/>
      <c r="H24" s="158"/>
      <c r="I24" s="159"/>
      <c r="J24" s="115">
        <v>0.40972222222222227</v>
      </c>
      <c r="K24" s="115">
        <v>0.41250000000000003</v>
      </c>
      <c r="L24" s="112" t="s">
        <v>175</v>
      </c>
      <c r="M24" s="173" t="s">
        <v>192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6.9444444444444447E-4</v>
      </c>
      <c r="D26" s="115">
        <v>2.7777777777777779E-3</v>
      </c>
      <c r="E26" s="112" t="s">
        <v>173</v>
      </c>
      <c r="F26" s="157" t="s">
        <v>189</v>
      </c>
      <c r="G26" s="158"/>
      <c r="H26" s="158"/>
      <c r="I26" s="159"/>
      <c r="J26" s="115">
        <v>0.41388888888888892</v>
      </c>
      <c r="K26" s="115">
        <v>0.41666666666666669</v>
      </c>
      <c r="L26" s="112" t="s">
        <v>172</v>
      </c>
      <c r="M26" s="173" t="s">
        <v>193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6.9444444444444434E-2</v>
      </c>
      <c r="D30" s="41"/>
      <c r="E30" s="41"/>
      <c r="F30" s="41"/>
      <c r="G30" s="41"/>
      <c r="H30" s="41"/>
      <c r="I30" s="41">
        <v>7.9166666666666663E-2</v>
      </c>
      <c r="J30" s="41">
        <v>0.19722222222222222</v>
      </c>
      <c r="K30" s="42"/>
      <c r="L30" s="41"/>
      <c r="M30" s="41"/>
      <c r="N30" s="41"/>
      <c r="O30" s="43"/>
      <c r="P30" s="44">
        <f>SUM(C30:J30,L30:N30)</f>
        <v>0.34583333333333333</v>
      </c>
    </row>
    <row r="31" spans="2:16" ht="14.15" customHeight="1" x14ac:dyDescent="0.45">
      <c r="B31" s="35" t="s">
        <v>164</v>
      </c>
      <c r="C31" s="45">
        <v>9.5138888888888884E-2</v>
      </c>
      <c r="D31" s="6">
        <v>8.2638888888888887E-2</v>
      </c>
      <c r="E31" s="6"/>
      <c r="F31" s="6"/>
      <c r="G31" s="6"/>
      <c r="H31" s="6"/>
      <c r="I31" s="6"/>
      <c r="J31" s="6">
        <v>0.20347222222222219</v>
      </c>
      <c r="K31" s="6">
        <v>2.1527777777777781E-2</v>
      </c>
      <c r="L31" s="6"/>
      <c r="M31" s="6"/>
      <c r="N31" s="6"/>
      <c r="O31" s="46"/>
      <c r="P31" s="44">
        <f>SUM(C31:N31)</f>
        <v>0.40277777777777773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9.5138888888888884E-2</v>
      </c>
      <c r="D34" s="107">
        <f t="shared" ref="D34:M34" si="2">D31-D32-D33</f>
        <v>8.2638888888888887E-2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0.20347222222222219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0.40277777777777773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/>
      <c r="E53" s="110"/>
      <c r="F53" s="110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99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-160.4</v>
      </c>
      <c r="D72" s="58">
        <v>-163.1</v>
      </c>
      <c r="E72" s="98" t="s">
        <v>117</v>
      </c>
      <c r="F72" s="58">
        <v>22.5</v>
      </c>
      <c r="G72" s="58">
        <v>19.2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</v>
      </c>
      <c r="D73" s="58">
        <v>-165.2</v>
      </c>
      <c r="E73" s="100" t="s">
        <v>121</v>
      </c>
      <c r="F73" s="59">
        <v>33.5</v>
      </c>
      <c r="G73" s="59">
        <v>29.7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-193.2</v>
      </c>
      <c r="D74" s="58">
        <v>-191.8</v>
      </c>
      <c r="E74" s="100" t="s">
        <v>126</v>
      </c>
      <c r="F74" s="60">
        <v>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-101.2</v>
      </c>
      <c r="D75" s="58">
        <v>-109.9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32.299999999999997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27.6</v>
      </c>
      <c r="D77" s="58">
        <v>24.2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25.5</v>
      </c>
      <c r="D78" s="58">
        <v>22.3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23.9</v>
      </c>
      <c r="D79" s="58">
        <v>20.8</v>
      </c>
      <c r="E79" s="98" t="s">
        <v>151</v>
      </c>
      <c r="F79" s="58">
        <v>19.5</v>
      </c>
      <c r="G79" s="58">
        <v>15.8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9.4099999999999997E-5</v>
      </c>
      <c r="D80" s="62">
        <v>9.5600000000000006E-5</v>
      </c>
      <c r="E80" s="100" t="s">
        <v>156</v>
      </c>
      <c r="F80" s="59">
        <v>32.4</v>
      </c>
      <c r="G80" s="59">
        <v>71.5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2026-02-21T10:15:49Z</dcterms:modified>
</cp:coreProperties>
</file>