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F5958041-A138-4F75-90F0-EDCC5D5FACD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<sst xmlns="http://schemas.openxmlformats.org/spreadsheetml/2006/main" count="211" uniqueCount="196">
  <si>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</si>
  <si>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</si>
  <si>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</si>
  <si>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</si>
  <si>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</si>
  <si>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</si>
  <si>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</si>
  <si>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</si>
  <si>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</si>
  <si>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</si>
  <si>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</si>
  <si>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</si>
  <si>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</si>
  <si>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</si>
  <si>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</si>
  <si>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</si>
  <si>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</si>
  <si>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</si>
  <si>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</si>
  <si>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</si>
  <si>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</si>
  <si>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</si>
  <si>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</si>
  <si>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</si>
  <si>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</si>
  <si>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</si>
  <si>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</si>
  <si>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</si>
  <si>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</si>
  <si>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</si>
  <si>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</si>
  <si>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</si>
  <si>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</si>
  <si>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</si>
  <si>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</si>
  <si>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</si>
  <si>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</si>
  <si>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</si>
  <si>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</si>
  <si>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</si>
  <si>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</si>
  <si>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</si>
  <si>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</si>
  <si>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</si>
  <si>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</si>
  <si>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</si>
  <si>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</si>
  <si>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</si>
  <si>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</si>
  <si>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</si>
  <si>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</si>
  <si>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</si>
  <si>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</si>
  <si>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</si>
  <si>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</si>
  <si>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</si>
  <si>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</si>
  <si>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</si>
  <si>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</si>
  <si>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</si>
  <si>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</si>
  <si>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</si>
  <si>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</si>
  <si>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</si>
  <si>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</si>
  <si>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</si>
  <si>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</si>
  <si>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</si>
  <si>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</si>
  <si>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</si>
  <si>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</si>
  <si>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</si>
  <si>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</si>
  <si>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</si>
  <si>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</si>
  <si>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</si>
  <si>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</si>
  <si>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</si>
  <si>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</si>
  <si>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</si>
  <si>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</si>
  <si>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</si>
  <si>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</si>
  <si>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</si>
  <si>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</si>
  <si>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</si>
  <si>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</si>
  <si>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</si>
  <si>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</si>
  <si>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</si>
  <si>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</si>
  <si>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</si>
  <si>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</si>
  <si>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</si>
  <si>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</si>
  <si>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</si>
  <si>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</si>
  <si>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</si>
  <si>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</si>
  <si>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</si>
  <si>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</si>
  <si>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</si>
  <si>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</si>
  <si>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</si>
  <si>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</si>
  <si>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</si>
  <si>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</si>
  <si>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</si>
  <si>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</si>
  <si>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</si>
  <si>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</si>
  <si>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</si>
  <si>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</si>
  <si>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</si>
  <si>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</si>
  <si>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</si>
  <si>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</si>
  <si>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</si>
  <si>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</si>
  <si>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</si>
  <si>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</si>
  <si>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</si>
  <si>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</si>
  <si>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</si>
  <si>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</si>
  <si>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</si>
  <si>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</si>
  <si>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</si>
  <si>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</si>
  <si>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</si>
  <si>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</si>
  <si>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</si>
  <si>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</si>
  <si>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</si>
  <si>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</si>
  <si>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</si>
  <si>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</si>
  <si>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</si>
  <si>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</si>
  <si>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</si>
  <si>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</si>
  <si>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</si>
  <si>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</si>
  <si>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</si>
  <si>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</si>
  <si>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</si>
  <si>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</si>
  <si>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</si>
  <si>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</si>
  <si>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</si>
  <si>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</si>
  <si>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</si>
  <si>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</si>
  <si>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</si>
  <si>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</si>
  <si>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</si>
  <si>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</si>
  <si>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</si>
  <si>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</si>
  <si>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</si>
  <si>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</si>
  <si>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</si>
  <si>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</si>
  <si>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</si>
  <si>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</si>
  <si>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</si>
  <si>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</si>
  <si>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</si>
  <si>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</si>
  <si>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</si>
  <si>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</si>
  <si>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</si>
  <si>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</si>
  <si>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</si>
  <si>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</si>
  <si>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</si>
  <si>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</si>
  <si>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</si>
  <si>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</si>
  <si>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</si>
  <si>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ALL</t>
    <phoneticPr fontId="3" type="noConversion"/>
  </si>
  <si>
    <t>BLG</t>
    <phoneticPr fontId="3" type="noConversion"/>
  </si>
  <si>
    <t>SITE</t>
    <phoneticPr fontId="3" type="noConversion"/>
  </si>
  <si>
    <t>1. 월령 40% 이하로 방풍막 제거</t>
    <phoneticPr fontId="3" type="noConversion"/>
  </si>
  <si>
    <t>허정환</t>
    <phoneticPr fontId="3" type="noConversion"/>
  </si>
  <si>
    <t>S</t>
    <phoneticPr fontId="3" type="noConversion"/>
  </si>
  <si>
    <t>20s/21k 40s/26k 50s/21k</t>
    <phoneticPr fontId="3" type="noConversion"/>
  </si>
  <si>
    <t>30s/28k 40s/27k 50s/24k</t>
    <phoneticPr fontId="3" type="noConversion"/>
  </si>
  <si>
    <t>N</t>
    <phoneticPr fontId="3" type="noConversion"/>
  </si>
  <si>
    <t>M_035676-035678:K</t>
    <phoneticPr fontId="3" type="noConversion"/>
  </si>
  <si>
    <t>M_035684</t>
    <phoneticPr fontId="3" type="noConversion"/>
  </si>
  <si>
    <t>M_035729-035730:K</t>
    <phoneticPr fontId="3" type="noConversion"/>
  </si>
  <si>
    <t>T_035834</t>
    <phoneticPr fontId="3" type="noConversion"/>
  </si>
  <si>
    <t>1. [T_035834] 노출중 limit 발생</t>
    <phoneticPr fontId="3" type="noConversion"/>
  </si>
  <si>
    <t>60s/24k 40s/23k 30s/25k</t>
    <phoneticPr fontId="3" type="noConversion"/>
  </si>
  <si>
    <t>40s/29k 30s/35k 20s/34k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</si>
</sst>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46068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1.1805555555555555E-2</v>
      </c>
      <c r="D9" s="7">
        <v>1.2</v>
      </c>
      <c r="E9" s="7">
        <v>16.399999999999999</v>
      </c>
      <c r="F9" s="7">
        <v>52</v>
      </c>
      <c r="G9" s="34" t="s">
        <v>188</v>
      </c>
      <c r="H9" s="7">
        <v>0.14000000000000001</v>
      </c>
      <c r="I9" s="34">
        <v>4.2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0.21249999999999999</v>
      </c>
      <c r="D10" s="7">
        <v>1.3</v>
      </c>
      <c r="E10" s="7">
        <v>15.7</v>
      </c>
      <c r="F10" s="7">
        <v>46</v>
      </c>
      <c r="G10" s="113" t="s">
        <v>185</v>
      </c>
      <c r="H10" s="7">
        <v>0.5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0.40625</v>
      </c>
      <c r="D11" s="13">
        <v>1.3</v>
      </c>
      <c r="E11" s="13">
        <v>15.9</v>
      </c>
      <c r="F11" s="13">
        <v>24</v>
      </c>
      <c r="G11" s="113" t="s">
        <v>188</v>
      </c>
      <c r="H11" s="7">
        <v>0.4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24.394444444444446</v>
      </c>
      <c r="D12" s="17">
        <f>AVERAGE(D9:D11)</f>
        <v>1.2666666666666666</v>
      </c>
      <c r="E12" s="17">
        <f>AVERAGE(E9:E11)</f>
        <v>15.999999999999998</v>
      </c>
      <c r="F12" s="18">
        <f>AVERAGE(F9:F11)</f>
        <v>40.666666666666664</v>
      </c>
      <c r="G12" s="19"/>
      <c r="H12" s="20">
        <f>AVERAGE(H9:H11)</f>
        <v>0.34666666666666668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181</v>
      </c>
      <c r="H16" s="25" t="s">
        <v>180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0.96597222222222223</v>
      </c>
      <c r="D17" s="26">
        <v>0.96666666666666667</v>
      </c>
      <c r="E17" s="26">
        <v>1.1805555555555555E-2</v>
      </c>
      <c r="F17" s="26">
        <v>3.7499999999999999E-2</v>
      </c>
      <c r="G17" s="26">
        <v>0.37847222222222227</v>
      </c>
      <c r="H17" s="26">
        <v>0.40625</v>
      </c>
      <c r="I17" s="26"/>
      <c r="J17" s="26"/>
      <c r="K17" s="26"/>
      <c r="L17" s="26"/>
      <c r="M17" s="26"/>
      <c r="N17" s="26"/>
      <c r="O17" s="26"/>
      <c r="P17" s="26">
        <v>0.41944444444444445</v>
      </c>
    </row>
    <row r="18" spans="2:16" ht="14.15" customHeight="1" x14ac:dyDescent="0.45">
      <c r="B18" s="33" t="s">
        <v>43</v>
      </c>
      <c r="C18" s="25">
        <v>35644</v>
      </c>
      <c r="D18" s="25">
        <v>35645</v>
      </c>
      <c r="E18" s="25">
        <v>35656</v>
      </c>
      <c r="F18" s="25">
        <v>35672</v>
      </c>
      <c r="G18" s="25">
        <v>35887</v>
      </c>
      <c r="H18" s="25">
        <v>35904</v>
      </c>
      <c r="I18" s="25"/>
      <c r="J18" s="25"/>
      <c r="K18" s="25"/>
      <c r="L18" s="25"/>
      <c r="M18" s="25"/>
      <c r="N18" s="25"/>
      <c r="O18" s="25"/>
      <c r="P18" s="25">
        <v>35915</v>
      </c>
    </row>
    <row r="19" spans="2:16" ht="14.15" customHeight="1" thickBot="1" x14ac:dyDescent="0.5">
      <c r="B19" s="12" t="s">
        <v>44</v>
      </c>
      <c r="C19" s="27"/>
      <c r="D19" s="25">
        <v>35655</v>
      </c>
      <c r="E19" s="28">
        <v>35671</v>
      </c>
      <c r="F19" s="28">
        <v>35886</v>
      </c>
      <c r="G19" s="28">
        <v>35903</v>
      </c>
      <c r="H19" s="25">
        <v>35914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16</v>
      </c>
      <c r="F20" s="31">
        <f t="shared" si="0"/>
        <v>215</v>
      </c>
      <c r="G20" s="31">
        <f t="shared" si="0"/>
        <v>17</v>
      </c>
      <c r="H20" s="31">
        <f t="shared" si="0"/>
        <v>11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>
        <v>6.9444444444444447E-4</v>
      </c>
      <c r="D24" s="115">
        <v>3.472222222222222E-3</v>
      </c>
      <c r="E24" s="112" t="s">
        <v>174</v>
      </c>
      <c r="F24" s="157" t="s">
        <v>186</v>
      </c>
      <c r="G24" s="158"/>
      <c r="H24" s="158"/>
      <c r="I24" s="159"/>
      <c r="J24" s="115">
        <v>0.40625</v>
      </c>
      <c r="K24" s="115">
        <v>0.40902777777777777</v>
      </c>
      <c r="L24" s="112" t="s">
        <v>175</v>
      </c>
      <c r="M24" s="173" t="s">
        <v>194</v>
      </c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>
        <v>4.8611111111111112E-3</v>
      </c>
      <c r="D26" s="115">
        <v>7.6388888888888886E-3</v>
      </c>
      <c r="E26" s="112" t="s">
        <v>173</v>
      </c>
      <c r="F26" s="157" t="s">
        <v>187</v>
      </c>
      <c r="G26" s="158"/>
      <c r="H26" s="158"/>
      <c r="I26" s="159"/>
      <c r="J26" s="115">
        <v>0.40972222222222227</v>
      </c>
      <c r="K26" s="115">
        <v>0.41250000000000003</v>
      </c>
      <c r="L26" s="112" t="s">
        <v>172</v>
      </c>
      <c r="M26" s="173" t="s">
        <v>195</v>
      </c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>
        <v>0.33611111111111108</v>
      </c>
      <c r="N30" s="41"/>
      <c r="O30" s="43"/>
      <c r="P30" s="44">
        <f>SUM(C30:J30,L30:N30)</f>
        <v>0.33611111111111108</v>
      </c>
    </row>
    <row r="31" spans="2:16" ht="14.15" customHeight="1" x14ac:dyDescent="0.45">
      <c r="B31" s="35" t="s">
        <v>164</v>
      </c>
      <c r="C31" s="45">
        <v>2.7777777777777776E-2</v>
      </c>
      <c r="D31" s="6"/>
      <c r="E31" s="6"/>
      <c r="F31" s="6"/>
      <c r="G31" s="6"/>
      <c r="H31" s="6"/>
      <c r="I31" s="6"/>
      <c r="J31" s="6"/>
      <c r="K31" s="6">
        <v>2.5694444444444447E-2</v>
      </c>
      <c r="L31" s="6"/>
      <c r="M31" s="6">
        <v>0.34097222222222223</v>
      </c>
      <c r="N31" s="6"/>
      <c r="O31" s="46"/>
      <c r="P31" s="44">
        <f>SUM(C31:N31)</f>
        <v>0.39444444444444449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2.7777777777777776E-2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2.5694444444444447E-2</v>
      </c>
      <c r="L34" s="107">
        <f t="shared" si="2"/>
        <v>0</v>
      </c>
      <c r="M34" s="107">
        <f t="shared" si="2"/>
        <v>0.34097222222222223</v>
      </c>
      <c r="N34" s="107">
        <f>N31-N32-N33</f>
        <v>0</v>
      </c>
      <c r="O34" s="111"/>
      <c r="P34" s="108">
        <f>P31-P32-P33</f>
        <v>0.39444444444444449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190</v>
      </c>
      <c r="F36" s="161"/>
      <c r="G36" s="160" t="s">
        <v>191</v>
      </c>
      <c r="H36" s="161"/>
      <c r="I36" s="160" t="s">
        <v>192</v>
      </c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193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0.97</v>
      </c>
      <c r="E53" s="110">
        <v>0.73</v>
      </c>
      <c r="F53" s="110">
        <v>1.42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-160.9</v>
      </c>
      <c r="D72" s="58">
        <v>-162.9</v>
      </c>
      <c r="E72" s="98" t="s">
        <v>117</v>
      </c>
      <c r="F72" s="58">
        <v>22.2</v>
      </c>
      <c r="G72" s="58">
        <v>19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-163.30000000000001</v>
      </c>
      <c r="D73" s="58">
        <v>-165</v>
      </c>
      <c r="E73" s="100" t="s">
        <v>121</v>
      </c>
      <c r="F73" s="59">
        <v>29.7</v>
      </c>
      <c r="G73" s="59">
        <v>26.6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-190.3</v>
      </c>
      <c r="D74" s="58">
        <v>-191.7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-103.6</v>
      </c>
      <c r="D75" s="58">
        <v>-109.6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31.5</v>
      </c>
      <c r="D76" s="58">
        <v>28.3</v>
      </c>
      <c r="E76" s="100" t="s">
        <v>136</v>
      </c>
      <c r="F76" s="60">
        <v>20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27.4</v>
      </c>
      <c r="D77" s="58">
        <v>24.2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25.4</v>
      </c>
      <c r="D78" s="58">
        <v>22.3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23.9</v>
      </c>
      <c r="D79" s="58">
        <v>20.7</v>
      </c>
      <c r="E79" s="98" t="s">
        <v>151</v>
      </c>
      <c r="F79" s="58">
        <v>22.1</v>
      </c>
      <c r="G79" s="58">
        <v>16.399999999999999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9.8999999999999994E-5</v>
      </c>
      <c r="D80" s="62">
        <v>9.6500000000000001E-5</v>
      </c>
      <c r="E80" s="100" t="s">
        <v>156</v>
      </c>
      <c r="F80" s="59">
        <v>37.5</v>
      </c>
      <c r="G80" s="59">
        <v>49.9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183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2026-02-15T10:09:53Z</dcterms:modified>
</cp:coreProperties>
</file>